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860" yWindow="0" windowWidth="27870" windowHeight="10665" tabRatio="846" firstSheet="7" activeTab="40"/>
  </bookViews>
  <sheets>
    <sheet name="Guide_to_spreadsheet" sheetId="1" r:id="rId1"/>
    <sheet name="INTRODUCTION SLIDES --&gt;" sheetId="2" r:id="rId2"/>
    <sheet name="5" sheetId="3" r:id="rId3"/>
    <sheet name="6" sheetId="4" r:id="rId4"/>
    <sheet name="KEY INSIGHTS --&gt;" sheetId="5" r:id="rId5"/>
    <sheet name="13" sheetId="6" r:id="rId6"/>
    <sheet name="14" sheetId="7" r:id="rId7"/>
    <sheet name="15" sheetId="8" r:id="rId8"/>
    <sheet name="16" sheetId="9" r:id="rId9"/>
    <sheet name="18" sheetId="10" r:id="rId10"/>
    <sheet name="19" sheetId="11" r:id="rId11"/>
    <sheet name="20" sheetId="12" r:id="rId12"/>
    <sheet name="21" sheetId="13" r:id="rId13"/>
    <sheet name="22" sheetId="14" r:id="rId14"/>
    <sheet name="23" sheetId="15" r:id="rId15"/>
    <sheet name="25" sheetId="16" r:id="rId16"/>
    <sheet name="26" sheetId="17" r:id="rId17"/>
    <sheet name="27" sheetId="18" r:id="rId18"/>
    <sheet name="28" sheetId="19" r:id="rId19"/>
    <sheet name="29" sheetId="20" r:id="rId20"/>
    <sheet name="31" sheetId="21" r:id="rId21"/>
    <sheet name="32" sheetId="22" r:id="rId22"/>
    <sheet name="REGIONAL HOTSPOTS --&gt;" sheetId="23" r:id="rId23"/>
    <sheet name="37" sheetId="24" r:id="rId24"/>
    <sheet name="38" sheetId="25" r:id="rId25"/>
    <sheet name="39" sheetId="26" r:id="rId26"/>
    <sheet name="41" sheetId="27" r:id="rId27"/>
    <sheet name="42" sheetId="28" r:id="rId28"/>
    <sheet name="43" sheetId="29" r:id="rId29"/>
    <sheet name="45" sheetId="30" r:id="rId30"/>
    <sheet name="46" sheetId="31" r:id="rId31"/>
    <sheet name="47" sheetId="32" r:id="rId32"/>
    <sheet name="49" sheetId="33" r:id="rId33"/>
    <sheet name="50" sheetId="34" r:id="rId34"/>
    <sheet name="51" sheetId="35" r:id="rId35"/>
    <sheet name="53" sheetId="36" r:id="rId36"/>
    <sheet name="54" sheetId="37" r:id="rId37"/>
    <sheet name="55" sheetId="38" r:id="rId38"/>
    <sheet name="57" sheetId="39" r:id="rId39"/>
    <sheet name="58" sheetId="40" r:id="rId40"/>
    <sheet name="59" sheetId="41" r:id="rId41"/>
    <sheet name="60" sheetId="42" r:id="rId42"/>
    <sheet name="61" sheetId="43" r:id="rId43"/>
    <sheet name="62" sheetId="44" r:id="rId44"/>
    <sheet name="64" sheetId="45" r:id="rId45"/>
    <sheet name="65" sheetId="46" r:id="rId46"/>
    <sheet name="66" sheetId="47" r:id="rId47"/>
    <sheet name="68" sheetId="48" r:id="rId48"/>
    <sheet name="69" sheetId="49" r:id="rId49"/>
    <sheet name="70" sheetId="50" r:id="rId50"/>
    <sheet name="72" sheetId="51" r:id="rId51"/>
    <sheet name="73" sheetId="52" r:id="rId52"/>
    <sheet name="74" sheetId="53" r:id="rId53"/>
  </sheets>
  <externalReferences>
    <externalReference r:id="rId56"/>
    <externalReference r:id="rId57"/>
    <externalReference r:id="rId58"/>
    <externalReference r:id="rId59"/>
    <externalReference r:id="rId60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_xlfn.RANK.EQ" hidden="1">#NAME?</definedName>
    <definedName name="d_region">'53'!$E$5</definedName>
    <definedName name="d_SIL_SDA">'[1]Detailed dashboard'!$O$5</definedName>
    <definedName name="d_suppcat">'[1]Detailed dashboard'!$E$6</definedName>
    <definedName name="missing_val">'46'!$B$1</definedName>
  </definedNames>
  <calcPr calcMode="manual" fullCalcOnLoad="1"/>
</workbook>
</file>

<file path=xl/sharedStrings.xml><?xml version="1.0" encoding="utf-8"?>
<sst xmlns="http://schemas.openxmlformats.org/spreadsheetml/2006/main" count="1615" uniqueCount="368">
  <si>
    <t>Total</t>
  </si>
  <si>
    <t>Core</t>
  </si>
  <si>
    <t>Transport</t>
  </si>
  <si>
    <t>Daily Activities</t>
  </si>
  <si>
    <t>Consumables</t>
  </si>
  <si>
    <t>Community</t>
  </si>
  <si>
    <t>Capital</t>
  </si>
  <si>
    <t>Home Modifications</t>
  </si>
  <si>
    <t>Assistive Technology</t>
  </si>
  <si>
    <t>Capacity Building</t>
  </si>
  <si>
    <t>Support Coordination</t>
  </si>
  <si>
    <t>Social and Civic</t>
  </si>
  <si>
    <t>Relationships</t>
  </si>
  <si>
    <t>Lifelong Learning</t>
  </si>
  <si>
    <t>Home Living</t>
  </si>
  <si>
    <t>Health and Wellbeing</t>
  </si>
  <si>
    <t>Employment</t>
  </si>
  <si>
    <t>Choice and Control</t>
  </si>
  <si>
    <t>0 to 6</t>
  </si>
  <si>
    <t>7 to 14</t>
  </si>
  <si>
    <t>15 to 18</t>
  </si>
  <si>
    <t>19 to 24</t>
  </si>
  <si>
    <t>25 to 34</t>
  </si>
  <si>
    <t>35 to 44</t>
  </si>
  <si>
    <t>45 to 54</t>
  </si>
  <si>
    <t>55 to 64</t>
  </si>
  <si>
    <t>65+</t>
  </si>
  <si>
    <t xml:space="preserve">Acquired brain injury </t>
  </si>
  <si>
    <t xml:space="preserve">Autism </t>
  </si>
  <si>
    <t xml:space="preserve">Cerebral Palsy </t>
  </si>
  <si>
    <t>Developmental Delay</t>
  </si>
  <si>
    <t>Down Syndrome</t>
  </si>
  <si>
    <t>Global Developmental Delay</t>
  </si>
  <si>
    <t xml:space="preserve">Hearing Impairment </t>
  </si>
  <si>
    <t xml:space="preserve">Intellectual Disability </t>
  </si>
  <si>
    <t xml:space="preserve">Multiple Sclerosis </t>
  </si>
  <si>
    <t xml:space="preserve">Psychosocial disability </t>
  </si>
  <si>
    <t xml:space="preserve">Spinal Cord Injury </t>
  </si>
  <si>
    <t xml:space="preserve">Stroke </t>
  </si>
  <si>
    <t xml:space="preserve">Visual Impairment </t>
  </si>
  <si>
    <t xml:space="preserve">Other Neurological </t>
  </si>
  <si>
    <t xml:space="preserve">Other Physical </t>
  </si>
  <si>
    <t xml:space="preserve">Other Sensory/Speech </t>
  </si>
  <si>
    <t xml:space="preserve">Other </t>
  </si>
  <si>
    <t>Utilisation</t>
  </si>
  <si>
    <t>Benchmark</t>
  </si>
  <si>
    <t>Region</t>
  </si>
  <si>
    <t>Actual</t>
  </si>
  <si>
    <t/>
  </si>
  <si>
    <t>Primary disability</t>
  </si>
  <si>
    <t>East Arnhem</t>
  </si>
  <si>
    <t>Central Australia</t>
  </si>
  <si>
    <t>South Western Sydney</t>
  </si>
  <si>
    <t>Katherine</t>
  </si>
  <si>
    <t>The numbered tabs on the sheet correspond to the slides in the presentation.</t>
  </si>
  <si>
    <t>Small regions</t>
  </si>
  <si>
    <t>Active participants, plan budgets and payments over time</t>
  </si>
  <si>
    <t>Trial years</t>
  </si>
  <si>
    <t>2016-17</t>
  </si>
  <si>
    <t>2017-18</t>
  </si>
  <si>
    <t>2018-19</t>
  </si>
  <si>
    <t>Active participants</t>
  </si>
  <si>
    <t xml:space="preserve">Total committed ($m) </t>
  </si>
  <si>
    <t xml:space="preserve">Total paid ($m) </t>
  </si>
  <si>
    <t>% utilised to date</t>
  </si>
  <si>
    <t>Core - Transport</t>
  </si>
  <si>
    <t>Core - Daily Activities</t>
  </si>
  <si>
    <t>Core - Consumables</t>
  </si>
  <si>
    <t>Core - Community</t>
  </si>
  <si>
    <t>Capital - Home Modifications</t>
  </si>
  <si>
    <t>Capital - Assistive Technology</t>
  </si>
  <si>
    <t>Capacity Building - Support Coordination</t>
  </si>
  <si>
    <t>Capacity Building - Social and Civic</t>
  </si>
  <si>
    <t>Capacity Building - Relationships</t>
  </si>
  <si>
    <t>Capacity Building - Lifelong Learning</t>
  </si>
  <si>
    <t>Capacity Building - Home Living</t>
  </si>
  <si>
    <t>Capacity Building - Health and Wellbeing</t>
  </si>
  <si>
    <t>Capacity Building - Employment</t>
  </si>
  <si>
    <t>Capacity Building - Daily Activities</t>
  </si>
  <si>
    <t>Capacity Building - Choice and Control</t>
  </si>
  <si>
    <t>Other</t>
  </si>
  <si>
    <t>Payment split by support category ($m)</t>
  </si>
  <si>
    <t>Support category</t>
  </si>
  <si>
    <t>More than 10 percentage points below the national average</t>
  </si>
  <si>
    <t>Between 5 and 10 percentage points below the national average</t>
  </si>
  <si>
    <t>Within 5 percentage points of the national average</t>
  </si>
  <si>
    <t>Between 5 and 10 percentage points above the national average</t>
  </si>
  <si>
    <t>More than 10 percentage points above the national average</t>
  </si>
  <si>
    <t>Numer of regions</t>
  </si>
  <si>
    <t>Percentage of regions</t>
  </si>
  <si>
    <t xml:space="preserve">Category </t>
  </si>
  <si>
    <t>Between 85% to 90% of payments going to the 10 largest providers</t>
  </si>
  <si>
    <t>Between 90% to 95% of payments going to the 10 largest providers</t>
  </si>
  <si>
    <t>This Excel spreadsheet contains the underlying data used to create the charts seen in the '201912_The_NDIS_Market' presentation, published by the NDIA in March 2020.</t>
  </si>
  <si>
    <t>Goldfields-Esperance</t>
  </si>
  <si>
    <t>Darwin Remote</t>
  </si>
  <si>
    <t>Far North (SA)</t>
  </si>
  <si>
    <t>South West</t>
  </si>
  <si>
    <t>Goulburn</t>
  </si>
  <si>
    <t>TAS South East</t>
  </si>
  <si>
    <t>North Metro</t>
  </si>
  <si>
    <t>Darwin Urban</t>
  </si>
  <si>
    <t>Inner Gippsland</t>
  </si>
  <si>
    <t>Sydney</t>
  </si>
  <si>
    <t>South Eastern Sydney</t>
  </si>
  <si>
    <t>Inner East Melbourne</t>
  </si>
  <si>
    <t>North Sydney</t>
  </si>
  <si>
    <t>Western Sydney</t>
  </si>
  <si>
    <t>Total budget size</t>
  </si>
  <si>
    <t>More than 10 percentage points below national average</t>
  </si>
  <si>
    <t>State /Territory</t>
  </si>
  <si>
    <t xml:space="preserve">Utilisation </t>
  </si>
  <si>
    <t>Annualised plan budget ($m)</t>
  </si>
  <si>
    <t>Between 5 and 10 percentage points below national average</t>
  </si>
  <si>
    <t>Provider Concentration</t>
  </si>
  <si>
    <t>The coloured tabs act as breaks corresponding to the section breaks in the presentation.</t>
  </si>
  <si>
    <r>
      <t xml:space="preserve">The underlying numbers for this chart are shown in </t>
    </r>
    <r>
      <rPr>
        <b/>
        <i/>
        <sz val="11"/>
        <color indexed="8"/>
        <rFont val="Calibri"/>
        <family val="2"/>
      </rPr>
      <t>Tab 14</t>
    </r>
    <r>
      <rPr>
        <i/>
        <sz val="11"/>
        <color indexed="8"/>
        <rFont val="Calibri"/>
        <family val="2"/>
      </rPr>
      <t xml:space="preserve"> on this spreadsheet - e.g.</t>
    </r>
  </si>
  <si>
    <t>Concentration</t>
  </si>
  <si>
    <t>Outcomes indicator on Choice and Control</t>
  </si>
  <si>
    <t>Core total</t>
  </si>
  <si>
    <t>Capacity Building total</t>
  </si>
  <si>
    <t>Capital total</t>
  </si>
  <si>
    <t>All support categories</t>
  </si>
  <si>
    <t>Active participants with approved plans</t>
  </si>
  <si>
    <t>Total plan budgets ($m)</t>
  </si>
  <si>
    <t>Total payments ($m)</t>
  </si>
  <si>
    <t>Budget distribution</t>
  </si>
  <si>
    <t>Utilisation and budget distribution by primary disability</t>
  </si>
  <si>
    <t>Utilisation and budget distribution by age band</t>
  </si>
  <si>
    <t>Registered active  providers</t>
  </si>
  <si>
    <t>Provider concentration</t>
  </si>
  <si>
    <t>Provider concentration and budget distribution by age band</t>
  </si>
  <si>
    <t>For example, slide 15 in the presentation has a chart titled 'Number of bilateral regions - gap to Benchmark</t>
  </si>
  <si>
    <t>Regions with over $150m in total plan budgets - provider concentration levels and Benchmark</t>
  </si>
  <si>
    <t>More than 10 percentage points below Benchmark</t>
  </si>
  <si>
    <t>Between 5 and 10 percentage points below Benchmark</t>
  </si>
  <si>
    <t>Provider concentration and budget distribution by primary disability</t>
  </si>
  <si>
    <t>Do you choose who supports you?</t>
  </si>
  <si>
    <t>Outcomes indicator and budget distribution by age band</t>
  </si>
  <si>
    <t>Outcomes indicator and budget distribution by primary disability</t>
  </si>
  <si>
    <t>Participant distribution</t>
  </si>
  <si>
    <t>Age group</t>
  </si>
  <si>
    <t>2019-2020</t>
  </si>
  <si>
    <t>Category - June 2020</t>
  </si>
  <si>
    <t>Barkly</t>
  </si>
  <si>
    <t>Midwest-Gascoyne</t>
  </si>
  <si>
    <t>Great Southern</t>
  </si>
  <si>
    <t>Wheat Belt</t>
  </si>
  <si>
    <t>Far West</t>
  </si>
  <si>
    <t>Fleurieu and Kangaroo Island</t>
  </si>
  <si>
    <t>Kimberley-Pilbara</t>
  </si>
  <si>
    <t>Eyre and Western</t>
  </si>
  <si>
    <t>Adelaide Hills</t>
  </si>
  <si>
    <t>Yorke and Mid North</t>
  </si>
  <si>
    <t>Barossa, Light and Lower North</t>
  </si>
  <si>
    <t>Limestone Coast</t>
  </si>
  <si>
    <t>Murray and Mallee</t>
  </si>
  <si>
    <t>Mallee</t>
  </si>
  <si>
    <t>Outer Gippsland</t>
  </si>
  <si>
    <t>Central North Metro</t>
  </si>
  <si>
    <t>South East Metro</t>
  </si>
  <si>
    <t>Ovens Murray</t>
  </si>
  <si>
    <t>Bundaberg</t>
  </si>
  <si>
    <t>Mackay</t>
  </si>
  <si>
    <t>TAS North West</t>
  </si>
  <si>
    <t>TAS North</t>
  </si>
  <si>
    <t>Western Adelaide</t>
  </si>
  <si>
    <t>TAS South West</t>
  </si>
  <si>
    <t>Western District</t>
  </si>
  <si>
    <t>Eastern Adelaide</t>
  </si>
  <si>
    <t>Southern NSW</t>
  </si>
  <si>
    <t>Central South Metro</t>
  </si>
  <si>
    <t>Maryborough</t>
  </si>
  <si>
    <t>Central Highlands</t>
  </si>
  <si>
    <t>Rockhampton</t>
  </si>
  <si>
    <t>Cairns</t>
  </si>
  <si>
    <t>South Metro</t>
  </si>
  <si>
    <t>Loddon</t>
  </si>
  <si>
    <t>Brimbank Melton</t>
  </si>
  <si>
    <t>Mid North Coast</t>
  </si>
  <si>
    <t>Townsville</t>
  </si>
  <si>
    <t>Hume Moreland</t>
  </si>
  <si>
    <t>Murrumbidgee</t>
  </si>
  <si>
    <t>North East Metro</t>
  </si>
  <si>
    <t>Toowoomba</t>
  </si>
  <si>
    <t>Western NSW</t>
  </si>
  <si>
    <t>Northern NSW</t>
  </si>
  <si>
    <t>Ipswich</t>
  </si>
  <si>
    <t>Central Coast</t>
  </si>
  <si>
    <t>Robina</t>
  </si>
  <si>
    <t>Maroochydore</t>
  </si>
  <si>
    <t>Western Melbourne</t>
  </si>
  <si>
    <t>Nepean Blue Mountains</t>
  </si>
  <si>
    <t>ACT</t>
  </si>
  <si>
    <t>Barwon</t>
  </si>
  <si>
    <t>Southern Melbourne</t>
  </si>
  <si>
    <t>Illawarra Shoalhaven</t>
  </si>
  <si>
    <t>Beenleigh</t>
  </si>
  <si>
    <t>Southern Adelaide</t>
  </si>
  <si>
    <t>Caboolture/Strathpine</t>
  </si>
  <si>
    <t>Outer East Melbourne</t>
  </si>
  <si>
    <t>North East Melbourne</t>
  </si>
  <si>
    <t>Northern Adelaide</t>
  </si>
  <si>
    <t>Bayside Peninsula</t>
  </si>
  <si>
    <t>Brisbane</t>
  </si>
  <si>
    <t>Hunter New England</t>
  </si>
  <si>
    <t>Central North Metro (WA): Outcomes indicator on choice and control by support category</t>
  </si>
  <si>
    <t>Outcomes</t>
  </si>
  <si>
    <t>Central North Metro (WA): All support categories</t>
  </si>
  <si>
    <t>Great Southern (WA): Provider concentration by support category</t>
  </si>
  <si>
    <t>Great Southern (WA): All support categories</t>
  </si>
  <si>
    <t>Midwest-Gascoyne (WA): Provider concentration by support category</t>
  </si>
  <si>
    <t>Midwest-Gascoyne (WA): All support categories</t>
  </si>
  <si>
    <t>Barkly (NT): Utilisation by support category</t>
  </si>
  <si>
    <t>Barkly (NT): Capacity Building - Daily Activities</t>
  </si>
  <si>
    <t>East Arnhem (NT): Utilisation by support category</t>
  </si>
  <si>
    <t>East Arnhem (NT): Outcomes indicator on choice and control by support category</t>
  </si>
  <si>
    <t>East Arnhem (NT): All support categories</t>
  </si>
  <si>
    <t>Far North (SA): Capacity Building - Daily Activities</t>
  </si>
  <si>
    <t>Katherine (NT): Outcomes indicator on choice and control by support category</t>
  </si>
  <si>
    <t>Katherine (NT): All support categories</t>
  </si>
  <si>
    <t>Limestone Coast (SA): Utilisation by support category</t>
  </si>
  <si>
    <t>Provider concentration and budget distribution by remoteness</t>
  </si>
  <si>
    <t>South East Metro (WA): Capacity Building - Social and Civic</t>
  </si>
  <si>
    <t>Far North SA (SA): Utilisation by support category</t>
  </si>
  <si>
    <t>Far North SA (SA): Capacity Building - Daily Activities</t>
  </si>
  <si>
    <t>Barkly (NT): Core - Community</t>
  </si>
  <si>
    <t>Limestone Coast (SA): All support categories</t>
  </si>
  <si>
    <t>Remoteness rating</t>
  </si>
  <si>
    <t>Major Cities</t>
  </si>
  <si>
    <t>Population &gt; 50,000</t>
  </si>
  <si>
    <t>Population between 
15,000 and 50,000</t>
  </si>
  <si>
    <t>Population between 
5,000 and 15,000</t>
  </si>
  <si>
    <t>Population less 
than 5,000</t>
  </si>
  <si>
    <t>Remote</t>
  </si>
  <si>
    <t>Very Remote</t>
  </si>
  <si>
    <t>Missing</t>
  </si>
  <si>
    <t>Service district utilisation rates (districts ordered by total budget size)</t>
  </si>
  <si>
    <t>Number of service districts by gap to benchmark</t>
  </si>
  <si>
    <t>Service districts with utilisation rates more than 5 percentage points below national average benchmark</t>
  </si>
  <si>
    <t>Districts with less than $75m in total plan budgets - plan utilisation rates and Benchmark</t>
  </si>
  <si>
    <t>Districts with $75m to $175m in total plan budgets - plan utilisation rates and benchmark</t>
  </si>
  <si>
    <t>Districts with over $175m in total plan budgets - plan utilisation rates and benchmark</t>
  </si>
  <si>
    <t>Service district provider concentration (districts ordered by total budget size)</t>
  </si>
  <si>
    <t>Service district</t>
  </si>
  <si>
    <t>Districts with provider concentration levels above the benchmark</t>
  </si>
  <si>
    <t>Numer of districts</t>
  </si>
  <si>
    <t>Number of districts</t>
  </si>
  <si>
    <t>Percentage of districts</t>
  </si>
  <si>
    <t>Districts with less than $75m in total plan budgets - provider concentration levels and Benchmark</t>
  </si>
  <si>
    <t>Small districts</t>
  </si>
  <si>
    <t>Districts with $75m to $175m in total plan budgets - provider concentration levels and benchmark</t>
  </si>
  <si>
    <t>Districts with outcomes indicator levels below the Benchmark</t>
  </si>
  <si>
    <t>Number of districts by gap to Benchmark</t>
  </si>
  <si>
    <t>Number of service districts</t>
  </si>
  <si>
    <t>Percentage of service districts</t>
  </si>
  <si>
    <t>Districts with less than $75m in total plan budgets - outcomes indicator on choice and control and Benchmark</t>
  </si>
  <si>
    <t>Districts with $75m to $175m in total plan budgets - outcomes indicator on choice and control and Benchmark</t>
  </si>
  <si>
    <t>Districts with over $175m in total plan budgets - outcomes indicator on choice and control and Benchmark</t>
  </si>
  <si>
    <t>Service districts</t>
  </si>
  <si>
    <t>South East Metro (WA): Provider concentration, Utilisation and Outcomes indicator by support category</t>
  </si>
  <si>
    <t>Utilisation and budget distribution by age group</t>
  </si>
  <si>
    <t>Category - December 2019</t>
  </si>
  <si>
    <t>Less than 45% of payments going to the 10 largest providers</t>
  </si>
  <si>
    <t>Between 45% to 65% of payments going to the 10 largest providers</t>
  </si>
  <si>
    <t>Between 65% to 85% of payments going to the 10 largest providers</t>
  </si>
  <si>
    <t>More than 95% of payments going to the 10 largest providers</t>
  </si>
  <si>
    <t>WA - South West</t>
  </si>
  <si>
    <t>QLD - Bundaberg</t>
  </si>
  <si>
    <t>VIC - Mallee</t>
  </si>
  <si>
    <t>WA - Great Southern</t>
  </si>
  <si>
    <t>VIC - Goulburn</t>
  </si>
  <si>
    <t>SA - Adelaide Hills</t>
  </si>
  <si>
    <t>VIC - Ovens Murray</t>
  </si>
  <si>
    <t>TAS - TAS South East</t>
  </si>
  <si>
    <t>WA - South East Metro</t>
  </si>
  <si>
    <t>WA - Central North Metro</t>
  </si>
  <si>
    <t>SA - Fleurieu and Kangaroo Island</t>
  </si>
  <si>
    <t>SA - Barossa, Light and Lower North</t>
  </si>
  <si>
    <t>VIC - Outer Gippsland</t>
  </si>
  <si>
    <t>NT - Central Australia</t>
  </si>
  <si>
    <t>NT - Katherine</t>
  </si>
  <si>
    <t>NSW - Far West</t>
  </si>
  <si>
    <t>SA - Murray and Mallee</t>
  </si>
  <si>
    <t>WA - Wheat Belt</t>
  </si>
  <si>
    <t>WA - Kimberley-Pilbara</t>
  </si>
  <si>
    <t>SA - Yorke and Mid North</t>
  </si>
  <si>
    <t>SA - Limestone Coast</t>
  </si>
  <si>
    <t>WA - Midwest-Gascoyne</t>
  </si>
  <si>
    <t>WA - Goldfields-Esperance</t>
  </si>
  <si>
    <t>SA - Eyre and Western</t>
  </si>
  <si>
    <t>SA - Far North (SA)</t>
  </si>
  <si>
    <t>NT - Darwin Remote</t>
  </si>
  <si>
    <t>NT - Barkly</t>
  </si>
  <si>
    <t>NT - East Arnhem</t>
  </si>
  <si>
    <t>WA - Central South Metro</t>
  </si>
  <si>
    <t>VIC - Hume Moreland</t>
  </si>
  <si>
    <t>VIC - Brimbank Melton</t>
  </si>
  <si>
    <t>WA - South Metro</t>
  </si>
  <si>
    <t>NSW - Mid North Coast</t>
  </si>
  <si>
    <t>NSW - Murrumbidgee</t>
  </si>
  <si>
    <t>WA - North Metro</t>
  </si>
  <si>
    <t>TAS - TAS North West</t>
  </si>
  <si>
    <t>SA - Western Adelaide</t>
  </si>
  <si>
    <t>QLD - Maryborough</t>
  </si>
  <si>
    <t>TAS - TAS South West</t>
  </si>
  <si>
    <t>SA - Eastern Adelaide</t>
  </si>
  <si>
    <t>QLD - Cairns</t>
  </si>
  <si>
    <t>VIC - Loddon</t>
  </si>
  <si>
    <t>TAS - TAS North</t>
  </si>
  <si>
    <t>VIC - Central Highlands</t>
  </si>
  <si>
    <t>NSW - Southern NSW</t>
  </si>
  <si>
    <t>QLD - Townsville</t>
  </si>
  <si>
    <t>VIC - Western District</t>
  </si>
  <si>
    <t>QLD - Mackay</t>
  </si>
  <si>
    <t>NT - Darwin Urban</t>
  </si>
  <si>
    <t>VIC - Inner Gippsland</t>
  </si>
  <si>
    <t>QLD - Rockhampton</t>
  </si>
  <si>
    <t>QLD - Robina</t>
  </si>
  <si>
    <t>NSW - South Western Sydney</t>
  </si>
  <si>
    <t>QLD - Maroochydore</t>
  </si>
  <si>
    <t>VIC - Southern Melbourne</t>
  </si>
  <si>
    <t>NSW - Western Sydney</t>
  </si>
  <si>
    <t>QLD - Caboolture/Strathpine</t>
  </si>
  <si>
    <t>NSW - South Eastern Sydney</t>
  </si>
  <si>
    <t>NSW - Northern NSW</t>
  </si>
  <si>
    <t>QLD - Beenleigh</t>
  </si>
  <si>
    <t>QLD - Brisbane</t>
  </si>
  <si>
    <t>NSW - North Sydney</t>
  </si>
  <si>
    <t>NSW - Illawarra Shoalhaven</t>
  </si>
  <si>
    <t>VIC - North East Melbourne</t>
  </si>
  <si>
    <t>VIC - Bayside Peninsula</t>
  </si>
  <si>
    <t>VIC - Western Melbourne</t>
  </si>
  <si>
    <t>VIC - Inner East Melbourne</t>
  </si>
  <si>
    <t>NSW - Sydney</t>
  </si>
  <si>
    <t>NSW - Central Coast</t>
  </si>
  <si>
    <t>ACT - ACT</t>
  </si>
  <si>
    <t>NSW - Nepean Blue Mountains</t>
  </si>
  <si>
    <t>VIC - Outer East Melbourne</t>
  </si>
  <si>
    <t>QLD - Ipswich</t>
  </si>
  <si>
    <t>WA - North East Metro</t>
  </si>
  <si>
    <t>NSW - Hunter New England</t>
  </si>
  <si>
    <t>SA - Northern Adelaide</t>
  </si>
  <si>
    <t>QLD - Toowoomba</t>
  </si>
  <si>
    <t>SA - Southern Adelaide</t>
  </si>
  <si>
    <t>VIC - Barwon</t>
  </si>
  <si>
    <t>NSW - Western NSW</t>
  </si>
  <si>
    <t xml:space="preserve">Central Australia </t>
  </si>
  <si>
    <t>NT</t>
  </si>
  <si>
    <t>NSW</t>
  </si>
  <si>
    <t xml:space="preserve">Katherine </t>
  </si>
  <si>
    <t xml:space="preserve">Far West </t>
  </si>
  <si>
    <t xml:space="preserve">Murray and Mallee </t>
  </si>
  <si>
    <t>SA</t>
  </si>
  <si>
    <t xml:space="preserve">Wheat Belt </t>
  </si>
  <si>
    <t>WA</t>
  </si>
  <si>
    <t xml:space="preserve">Kimberley-Pilbara </t>
  </si>
  <si>
    <t xml:space="preserve">Yorke and Mid North </t>
  </si>
  <si>
    <t xml:space="preserve">Limestone Coast </t>
  </si>
  <si>
    <t xml:space="preserve">Midwest-Gascoyne </t>
  </si>
  <si>
    <t xml:space="preserve">Goldfields-Esperance </t>
  </si>
  <si>
    <t xml:space="preserve">Eyre and Western </t>
  </si>
  <si>
    <t xml:space="preserve">Far North (SA) </t>
  </si>
  <si>
    <t xml:space="preserve">Darwin Remote </t>
  </si>
  <si>
    <t xml:space="preserve">Barkly </t>
  </si>
  <si>
    <t xml:space="preserve">East Arnhem </t>
  </si>
  <si>
    <t>TAS</t>
  </si>
  <si>
    <t>VIC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</si>
</sst>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,,"/>
    <numFmt numFmtId="166" formatCode="#,##0.00,,"/>
    <numFmt numFmtId="167" formatCode="[$-C09]dddd\,\ d\ mmmm\ yyyy"/>
    <numFmt numFmtId="168" formatCode="[$-409]h:mm:ss\ AM/PM"/>
    <numFmt numFmtId="169" formatCode="#,##0.000,,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4"/>
      <name val="Calibri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42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3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2" fontId="0" fillId="33" borderId="11" xfId="0" applyNumberFormat="1" applyFill="1" applyBorder="1" applyAlignment="1">
      <alignment/>
    </xf>
    <xf numFmtId="9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2" fontId="0" fillId="33" borderId="12" xfId="0" applyNumberFormat="1" applyFill="1" applyBorder="1" applyAlignment="1">
      <alignment/>
    </xf>
    <xf numFmtId="9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42" fontId="0" fillId="33" borderId="13" xfId="0" applyNumberFormat="1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3" fontId="0" fillId="33" borderId="0" xfId="0" applyNumberFormat="1" applyFill="1" applyAlignment="1">
      <alignment/>
    </xf>
    <xf numFmtId="3" fontId="0" fillId="33" borderId="12" xfId="0" applyNumberFormat="1" applyFill="1" applyBorder="1" applyAlignment="1">
      <alignment/>
    </xf>
    <xf numFmtId="0" fontId="38" fillId="33" borderId="10" xfId="0" applyFont="1" applyFill="1" applyBorder="1" applyAlignment="1">
      <alignment horizontal="left" vertical="center"/>
    </xf>
    <xf numFmtId="9" fontId="38" fillId="33" borderId="10" xfId="0" applyNumberFormat="1" applyFont="1" applyFill="1" applyBorder="1" applyAlignment="1">
      <alignment horizontal="left" vertical="center"/>
    </xf>
    <xf numFmtId="3" fontId="38" fillId="33" borderId="10" xfId="0" applyNumberFormat="1" applyFont="1" applyFill="1" applyBorder="1" applyAlignment="1">
      <alignment horizontal="left" vertical="center"/>
    </xf>
    <xf numFmtId="42" fontId="38" fillId="33" borderId="10" xfId="0" applyNumberFormat="1" applyFont="1" applyFill="1" applyBorder="1" applyAlignment="1">
      <alignment horizontal="left" vertical="center"/>
    </xf>
    <xf numFmtId="0" fontId="38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2" fontId="0" fillId="33" borderId="16" xfId="0" applyNumberFormat="1" applyFill="1" applyBorder="1" applyAlignment="1">
      <alignment/>
    </xf>
    <xf numFmtId="0" fontId="38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9" fontId="0" fillId="0" borderId="17" xfId="57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8" fillId="0" borderId="10" xfId="0" applyFont="1" applyBorder="1" applyAlignment="1">
      <alignment/>
    </xf>
    <xf numFmtId="165" fontId="38" fillId="0" borderId="15" xfId="0" applyNumberFormat="1" applyFont="1" applyBorder="1" applyAlignment="1">
      <alignment horizontal="center"/>
    </xf>
    <xf numFmtId="165" fontId="38" fillId="0" borderId="16" xfId="0" applyNumberFormat="1" applyFont="1" applyBorder="1" applyAlignment="1">
      <alignment horizontal="center"/>
    </xf>
    <xf numFmtId="164" fontId="0" fillId="0" borderId="18" xfId="57" applyNumberFormat="1" applyFont="1" applyBorder="1" applyAlignment="1">
      <alignment horizontal="center"/>
    </xf>
    <xf numFmtId="9" fontId="38" fillId="0" borderId="16" xfId="0" applyNumberFormat="1" applyFont="1" applyBorder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18" xfId="57" applyNumberFormat="1" applyFont="1" applyFill="1" applyBorder="1" applyAlignment="1">
      <alignment horizontal="center"/>
    </xf>
    <xf numFmtId="9" fontId="38" fillId="33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42" fontId="38" fillId="33" borderId="10" xfId="0" applyNumberFormat="1" applyFont="1" applyFill="1" applyBorder="1" applyAlignment="1">
      <alignment/>
    </xf>
    <xf numFmtId="9" fontId="38" fillId="33" borderId="10" xfId="0" applyNumberFormat="1" applyFont="1" applyFill="1" applyBorder="1" applyAlignment="1">
      <alignment/>
    </xf>
    <xf numFmtId="3" fontId="38" fillId="33" borderId="10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43" fontId="0" fillId="33" borderId="12" xfId="0" applyNumberFormat="1" applyFill="1" applyBorder="1" applyAlignment="1">
      <alignment/>
    </xf>
    <xf numFmtId="0" fontId="0" fillId="33" borderId="0" xfId="0" applyFill="1" applyAlignment="1">
      <alignment wrapText="1"/>
    </xf>
    <xf numFmtId="0" fontId="38" fillId="33" borderId="10" xfId="0" applyFont="1" applyFill="1" applyBorder="1" applyAlignment="1">
      <alignment wrapText="1"/>
    </xf>
    <xf numFmtId="0" fontId="39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38" fillId="0" borderId="10" xfId="0" applyFont="1" applyBorder="1" applyAlignment="1">
      <alignment horizontal="center"/>
    </xf>
    <xf numFmtId="165" fontId="38" fillId="0" borderId="10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9" fontId="38" fillId="0" borderId="10" xfId="0" applyNumberFormat="1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165" fontId="43" fillId="34" borderId="0" xfId="0" applyNumberFormat="1" applyFont="1" applyFill="1" applyBorder="1" applyAlignment="1">
      <alignment horizontal="center"/>
    </xf>
    <xf numFmtId="165" fontId="43" fillId="34" borderId="18" xfId="0" applyNumberFormat="1" applyFont="1" applyFill="1" applyBorder="1" applyAlignment="1">
      <alignment horizontal="center"/>
    </xf>
    <xf numFmtId="165" fontId="43" fillId="34" borderId="12" xfId="0" applyNumberFormat="1" applyFont="1" applyFill="1" applyBorder="1" applyAlignment="1">
      <alignment horizontal="center"/>
    </xf>
    <xf numFmtId="3" fontId="43" fillId="34" borderId="0" xfId="0" applyNumberFormat="1" applyFont="1" applyFill="1" applyBorder="1" applyAlignment="1">
      <alignment horizontal="center"/>
    </xf>
    <xf numFmtId="3" fontId="43" fillId="34" borderId="18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34" borderId="11" xfId="0" applyFont="1" applyFill="1" applyBorder="1" applyAlignment="1">
      <alignment/>
    </xf>
    <xf numFmtId="42" fontId="43" fillId="34" borderId="11" xfId="0" applyNumberFormat="1" applyFont="1" applyFill="1" applyBorder="1" applyAlignment="1">
      <alignment/>
    </xf>
    <xf numFmtId="9" fontId="43" fillId="34" borderId="11" xfId="0" applyNumberFormat="1" applyFont="1" applyFill="1" applyBorder="1" applyAlignment="1">
      <alignment/>
    </xf>
    <xf numFmtId="0" fontId="43" fillId="34" borderId="12" xfId="0" applyFont="1" applyFill="1" applyBorder="1" applyAlignment="1">
      <alignment/>
    </xf>
    <xf numFmtId="42" fontId="43" fillId="34" borderId="12" xfId="0" applyNumberFormat="1" applyFont="1" applyFill="1" applyBorder="1" applyAlignment="1">
      <alignment/>
    </xf>
    <xf numFmtId="9" fontId="43" fillId="34" borderId="12" xfId="0" applyNumberFormat="1" applyFont="1" applyFill="1" applyBorder="1" applyAlignment="1">
      <alignment/>
    </xf>
    <xf numFmtId="0" fontId="43" fillId="34" borderId="13" xfId="0" applyFont="1" applyFill="1" applyBorder="1" applyAlignment="1">
      <alignment/>
    </xf>
    <xf numFmtId="42" fontId="43" fillId="34" borderId="13" xfId="0" applyNumberFormat="1" applyFont="1" applyFill="1" applyBorder="1" applyAlignment="1">
      <alignment/>
    </xf>
    <xf numFmtId="9" fontId="43" fillId="34" borderId="13" xfId="0" applyNumberFormat="1" applyFont="1" applyFill="1" applyBorder="1" applyAlignment="1">
      <alignment/>
    </xf>
    <xf numFmtId="3" fontId="43" fillId="34" borderId="11" xfId="0" applyNumberFormat="1" applyFont="1" applyFill="1" applyBorder="1" applyAlignment="1">
      <alignment/>
    </xf>
    <xf numFmtId="3" fontId="43" fillId="34" borderId="12" xfId="0" applyNumberFormat="1" applyFont="1" applyFill="1" applyBorder="1" applyAlignment="1">
      <alignment/>
    </xf>
    <xf numFmtId="3" fontId="43" fillId="34" borderId="13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15" xfId="0" applyFon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166" fontId="38" fillId="33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5" fontId="0" fillId="33" borderId="12" xfId="0" applyNumberFormat="1" applyFill="1" applyBorder="1" applyAlignment="1">
      <alignment/>
    </xf>
    <xf numFmtId="175" fontId="38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9" fontId="0" fillId="33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externalLink" Target="externalLinks/externalLink2.xml" /><Relationship Id="rId58" Type="http://schemas.openxmlformats.org/officeDocument/2006/relationships/externalLink" Target="externalLinks/externalLink3.xml" /><Relationship Id="rId59" Type="http://schemas.openxmlformats.org/officeDocument/2006/relationships/externalLink" Target="externalLinks/externalLink4.xml" /><Relationship Id="rId60" Type="http://schemas.openxmlformats.org/officeDocument/2006/relationships/externalLink" Target="externalLinks/externalLink5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6</xdr:row>
      <xdr:rowOff>133350</xdr:rowOff>
    </xdr:from>
    <xdr:to>
      <xdr:col>1</xdr:col>
      <xdr:colOff>2943225</xdr:colOff>
      <xdr:row>24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276350"/>
          <a:ext cx="29908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vsfs174.ndiastaff.ndia.gov.au\secured\NDIA-ACTUARIES\Scheme_Actuary\06%20Markets%20and%20Sector\30.%20Market%20Monitoring\00%20Dashboards\201912_Thin%20markets%20dashboard_v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vsfs174.ndiastaff.ndia.gov.au\Secured\NDIA-ACTUARIES\Scheme_Actuary\02%20Governance\02%20NDIA%20governance\08%20COAG\200630%20-%20Quarterly%20report%2030%20June%202020\04%20Appendices%20and%20CSV\Template\COAG_App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cheme_Actuary\06%20Markets%20and%20Sector\30.%20Market%20Monitoring\02%20Presentations\202006\Charts_20200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cheme_Actuary\06%20Markets%20and%20Sector\30.%20Market%20Monitoring\02%20Presentations\201912\03%20-%20Accessibility\201912%20-%20The%20NDIS%20Market%20-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cheme_Actuary\03%20Actuarial\00%20Regular%20reporting\04%20Plan%20monitoring\202006_Plan%20Monitoring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sights dashboard"/>
      <sheetName val="Summary dashboard"/>
      <sheetName val="Diff v previous"/>
      <sheetName val="Detailed dashboard"/>
      <sheetName val="Detailed dashboard all_1"/>
      <sheetName val="Detailed dashboard all_2"/>
      <sheetName val="Detailed dashboard sil_1"/>
      <sheetName val="Detailed dashboard sil_2"/>
      <sheetName val="Detailed dashboard nonsil_1"/>
      <sheetName val="Detailed dashboard nonsil_2"/>
      <sheetName val="Insights dashboard accessible"/>
      <sheetName val="Summary dashboard accessible"/>
      <sheetName val="Detailed dashboard accessible"/>
      <sheetName val="Insights scoring"/>
      <sheetName val="Corporate target tables"/>
      <sheetName val="Detailed tables"/>
      <sheetName val="Detailed tables sil"/>
      <sheetName val="Detailed tables nonsil"/>
      <sheetName val="Provider benchmarks"/>
      <sheetName val="Tables for utilisation charts"/>
      <sheetName val="Tables for utilisation sil"/>
      <sheetName val="Tables for utilisation nonsil"/>
      <sheetName val="Drop downs"/>
      <sheetName val="Checks"/>
      <sheetName val="Util check_all"/>
      <sheetName val="Util check_sil_nonsil"/>
      <sheetName val="Data &gt;&gt;"/>
      <sheetName val="Participants"/>
      <sheetName val="Participants_check"/>
      <sheetName val="Prvdrs"/>
      <sheetName val="PrvdrTop5"/>
      <sheetName val="PrvdrTop10"/>
      <sheetName val="PrvdrGrwth"/>
      <sheetName val="PrvdrShrnkge"/>
      <sheetName val="PrvdrGrwthShrnkgeDenom"/>
      <sheetName val="CmtdSuppts"/>
      <sheetName val="Pymts"/>
      <sheetName val="PrvdrPymts"/>
      <sheetName val="PrtcpntPymts"/>
      <sheetName val="OffsysPymts"/>
      <sheetName val="BnchmrkPymts_Util"/>
      <sheetName val="BnchmrkSprts"/>
      <sheetName val="BnchmrkPymts"/>
      <sheetName val="ChoiceYes"/>
      <sheetName val="ChoiceAll"/>
      <sheetName val="ChoiceBnchmrk"/>
      <sheetName val="NDISHelpsYes"/>
      <sheetName val="NDISHelpsAll"/>
      <sheetName val="NDISHelpsBnchmrk"/>
      <sheetName val="Phase in dates"/>
      <sheetName val="Reconciliation &gt;&gt;"/>
      <sheetName val="Reconciliation_bilat"/>
      <sheetName val="Interactive_table"/>
    </sheetNames>
    <sheetDataSet>
      <sheetData sheetId="4">
        <row r="5">
          <cell r="O5" t="str">
            <v>All</v>
          </cell>
        </row>
        <row r="6">
          <cell r="E6" t="str">
            <v>All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otnotes"/>
      <sheetName val="Names"/>
      <sheetName val="Export &gt;&gt;&gt;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  <sheetName val="Sheet4"/>
      <sheetName val="Budget"/>
      <sheetName val="Service district by plan budget"/>
      <sheetName val="Plan Utilisation"/>
      <sheetName val="Utilisation_Tables"/>
      <sheetName val="Provider Concentration"/>
      <sheetName val="Provider_Tables"/>
      <sheetName val="Outcomes_Tables"/>
      <sheetName val="Central North Metro"/>
      <sheetName val="Great Southern"/>
      <sheetName val="MidwestGascoyne"/>
      <sheetName val="SouthEastMetro"/>
      <sheetName val="Barkly"/>
      <sheetName val="East Arnhem"/>
      <sheetName val="Far North (S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uide_to_spreadsheet"/>
      <sheetName val="INTRODUCTION SLIDES --&gt;"/>
      <sheetName val="5"/>
      <sheetName val="6"/>
      <sheetName val="KEY INSIGHTS --&gt;"/>
      <sheetName val="14"/>
      <sheetName val="15"/>
      <sheetName val="16"/>
      <sheetName val="17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2"/>
      <sheetName val="33"/>
      <sheetName val="REGIONAL HOTSPOTS --&gt;"/>
      <sheetName val="38"/>
      <sheetName val="39"/>
      <sheetName val="40"/>
      <sheetName val="42"/>
      <sheetName val="43"/>
      <sheetName val="44"/>
      <sheetName val="46"/>
      <sheetName val="47"/>
      <sheetName val="48"/>
      <sheetName val="50"/>
      <sheetName val="51"/>
      <sheetName val="52"/>
      <sheetName val="53"/>
      <sheetName val="54"/>
      <sheetName val="55"/>
      <sheetName val="57"/>
      <sheetName val="58"/>
      <sheetName val="59"/>
      <sheetName val="60"/>
      <sheetName val="61"/>
      <sheetName val="62"/>
      <sheetName val="64"/>
      <sheetName val="65"/>
      <sheetName val="66"/>
      <sheetName val="68"/>
      <sheetName val="69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ata Quality"/>
      <sheetName val="Definitions"/>
      <sheetName val="Inputs"/>
      <sheetName val="1. Summary"/>
      <sheetName val="2A. AvE (provisioning)"/>
      <sheetName val="2B. AvE (elapsed time)"/>
      <sheetName val="3. Monthly trends"/>
      <sheetName val="4. Two-way summary"/>
      <sheetName val="5. Staff members"/>
      <sheetName val="7. CDRC Report Tables"/>
      <sheetName val="7b. Actuarial Rep Tables"/>
      <sheetName val="D_1 Inkind"/>
      <sheetName val="D_FinanceData"/>
      <sheetName val="D_1_used"/>
      <sheetName val="D_1_with_IK"/>
      <sheetName val="D_1_without_IK"/>
      <sheetName val="D_2a"/>
      <sheetName val="D_2bAvE"/>
      <sheetName val="PTOTAL_1314"/>
      <sheetName val="PTOTAL_1415"/>
      <sheetName val="PTOTAL_1516"/>
      <sheetName val="PTOTAL_1617"/>
      <sheetName val="PTOTAL_1718"/>
      <sheetName val="PTOTAL_1819"/>
      <sheetName val="PTOTAL_1920"/>
      <sheetName val="PTOTAL_2021PLUS"/>
      <sheetName val="PTOTAL_YTD"/>
      <sheetName val="CTOTAL_1314"/>
      <sheetName val="CTOTAL_1415"/>
      <sheetName val="CTOTAL_1516"/>
      <sheetName val="CTOTAL_1617"/>
      <sheetName val="CTOTAL_1718"/>
      <sheetName val="CTOTAL_1819"/>
      <sheetName val="CTOTAL_1920"/>
      <sheetName val="CTOTAL_2021PLUS"/>
      <sheetName val="CTOTAL_YTD"/>
      <sheetName val="D_7utilreg"/>
      <sheetName val="D_7utilgroup"/>
      <sheetName val="202006_Plan Monito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B2976"/>
  </sheetPr>
  <dimension ref="B2:D3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9.140625" style="52" customWidth="1"/>
    <col min="2" max="2" width="67.00390625" style="52" customWidth="1"/>
    <col min="3" max="3" width="18.140625" style="52" customWidth="1"/>
    <col min="4" max="4" width="26.421875" style="52" customWidth="1"/>
    <col min="5" max="16384" width="9.140625" style="52" customWidth="1"/>
  </cols>
  <sheetData>
    <row r="2" ht="15">
      <c r="B2" s="44" t="s">
        <v>93</v>
      </c>
    </row>
    <row r="4" ht="15">
      <c r="B4" s="45" t="s">
        <v>54</v>
      </c>
    </row>
    <row r="6" ht="15">
      <c r="B6" s="44" t="s">
        <v>132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7" ht="15">
      <c r="B27" s="44" t="s">
        <v>116</v>
      </c>
    </row>
    <row r="29" spans="2:4" ht="15">
      <c r="B29" s="5" t="s">
        <v>90</v>
      </c>
      <c r="C29" s="46" t="s">
        <v>88</v>
      </c>
      <c r="D29" s="47" t="s">
        <v>89</v>
      </c>
    </row>
    <row r="30" spans="2:4" ht="15">
      <c r="B30" s="48" t="s">
        <v>83</v>
      </c>
      <c r="C30" s="49">
        <v>8</v>
      </c>
      <c r="D30" s="50">
        <v>0.10526315789473684</v>
      </c>
    </row>
    <row r="31" spans="2:4" ht="15">
      <c r="B31" s="48" t="s">
        <v>84</v>
      </c>
      <c r="C31" s="49">
        <v>11</v>
      </c>
      <c r="D31" s="50">
        <v>0.14473684210526316</v>
      </c>
    </row>
    <row r="32" spans="2:4" ht="15">
      <c r="B32" s="48" t="s">
        <v>85</v>
      </c>
      <c r="C32" s="49">
        <v>52</v>
      </c>
      <c r="D32" s="50">
        <v>0.6842105263157895</v>
      </c>
    </row>
    <row r="33" spans="2:4" ht="15">
      <c r="B33" s="48" t="s">
        <v>86</v>
      </c>
      <c r="C33" s="49">
        <v>4</v>
      </c>
      <c r="D33" s="50">
        <v>0.05263157894736842</v>
      </c>
    </row>
    <row r="34" spans="2:4" ht="15">
      <c r="B34" s="48" t="s">
        <v>87</v>
      </c>
      <c r="C34" s="49">
        <v>1</v>
      </c>
      <c r="D34" s="50">
        <v>0.013157894736842105</v>
      </c>
    </row>
    <row r="35" spans="2:4" ht="15">
      <c r="B35" s="5" t="s">
        <v>0</v>
      </c>
      <c r="C35" s="46">
        <v>76</v>
      </c>
      <c r="D35" s="51">
        <v>1</v>
      </c>
    </row>
    <row r="37" ht="15">
      <c r="B37" s="53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5">
      <c r="A1" s="2" t="s">
        <v>240</v>
      </c>
    </row>
    <row r="3" spans="3:5" ht="15">
      <c r="C3" s="2" t="s">
        <v>55</v>
      </c>
      <c r="D3" s="2"/>
      <c r="E3" s="2"/>
    </row>
    <row r="4" spans="3:5" ht="15">
      <c r="C4" s="28" t="s">
        <v>46</v>
      </c>
      <c r="D4" s="28" t="s">
        <v>47</v>
      </c>
      <c r="E4" s="28" t="s">
        <v>45</v>
      </c>
    </row>
    <row r="5" spans="3:5" ht="15">
      <c r="C5" s="75" t="s">
        <v>267</v>
      </c>
      <c r="D5" s="77">
        <v>0.6540507823590936</v>
      </c>
      <c r="E5" s="77">
        <v>0.6116426000208446</v>
      </c>
    </row>
    <row r="6" spans="3:5" ht="15">
      <c r="C6" s="78" t="s">
        <v>268</v>
      </c>
      <c r="D6" s="80">
        <v>0.7285517396170071</v>
      </c>
      <c r="E6" s="80">
        <v>0.7085323146498999</v>
      </c>
    </row>
    <row r="7" spans="3:5" ht="15">
      <c r="C7" s="78" t="s">
        <v>269</v>
      </c>
      <c r="D7" s="80">
        <v>0.6491577660490631</v>
      </c>
      <c r="E7" s="80">
        <v>0.633749576078415</v>
      </c>
    </row>
    <row r="8" spans="3:5" ht="15">
      <c r="C8" s="78" t="s">
        <v>270</v>
      </c>
      <c r="D8" s="80">
        <v>0.5305735368834015</v>
      </c>
      <c r="E8" s="80">
        <v>0.5269274151537942</v>
      </c>
    </row>
    <row r="9" spans="3:5" ht="15">
      <c r="C9" s="78" t="s">
        <v>271</v>
      </c>
      <c r="D9" s="80">
        <v>0.596594296009542</v>
      </c>
      <c r="E9" s="80">
        <v>0.5947662423801855</v>
      </c>
    </row>
    <row r="10" spans="3:5" ht="15">
      <c r="C10" s="78" t="s">
        <v>272</v>
      </c>
      <c r="D10" s="80">
        <v>0.7086271114493378</v>
      </c>
      <c r="E10" s="80">
        <v>0.7110975758681833</v>
      </c>
    </row>
    <row r="11" spans="3:5" ht="15">
      <c r="C11" s="78" t="s">
        <v>273</v>
      </c>
      <c r="D11" s="80">
        <v>0.6836120439255541</v>
      </c>
      <c r="E11" s="80">
        <v>0.6911705390892895</v>
      </c>
    </row>
    <row r="12" spans="3:5" ht="15">
      <c r="C12" s="78" t="s">
        <v>274</v>
      </c>
      <c r="D12" s="80">
        <v>0.7054568890634065</v>
      </c>
      <c r="E12" s="80">
        <v>0.7171414482721704</v>
      </c>
    </row>
    <row r="13" spans="3:5" ht="15">
      <c r="C13" s="78" t="s">
        <v>275</v>
      </c>
      <c r="D13" s="80">
        <v>0.5386520952049136</v>
      </c>
      <c r="E13" s="80">
        <v>0.5559119194965442</v>
      </c>
    </row>
    <row r="14" spans="3:5" ht="15">
      <c r="C14" s="78" t="s">
        <v>276</v>
      </c>
      <c r="D14" s="80">
        <v>0.5253068866722604</v>
      </c>
      <c r="E14" s="80">
        <v>0.5469589485097682</v>
      </c>
    </row>
    <row r="15" spans="3:5" ht="15">
      <c r="C15" s="78" t="s">
        <v>277</v>
      </c>
      <c r="D15" s="80">
        <v>0.6613881237244948</v>
      </c>
      <c r="E15" s="80">
        <v>0.688646633456675</v>
      </c>
    </row>
    <row r="16" spans="3:5" ht="15">
      <c r="C16" s="78" t="s">
        <v>278</v>
      </c>
      <c r="D16" s="80">
        <v>0.6463409513811946</v>
      </c>
      <c r="E16" s="80">
        <v>0.6885567661781141</v>
      </c>
    </row>
    <row r="17" spans="3:5" ht="15">
      <c r="C17" s="78" t="s">
        <v>279</v>
      </c>
      <c r="D17" s="80">
        <v>0.5601607415875718</v>
      </c>
      <c r="E17" s="80">
        <v>0.6033198609783414</v>
      </c>
    </row>
    <row r="18" spans="3:5" ht="15">
      <c r="C18" s="78" t="s">
        <v>280</v>
      </c>
      <c r="D18" s="80">
        <v>0.6998599735055048</v>
      </c>
      <c r="E18" s="80">
        <v>0.7546119144369904</v>
      </c>
    </row>
    <row r="19" spans="3:5" ht="15">
      <c r="C19" s="78" t="s">
        <v>281</v>
      </c>
      <c r="D19" s="80">
        <v>0.7065243959820401</v>
      </c>
      <c r="E19" s="80">
        <v>0.7652631058914463</v>
      </c>
    </row>
    <row r="20" spans="3:5" ht="15">
      <c r="C20" s="78" t="s">
        <v>282</v>
      </c>
      <c r="D20" s="80">
        <v>0.6055483289851646</v>
      </c>
      <c r="E20" s="80">
        <v>0.6686094403862508</v>
      </c>
    </row>
    <row r="21" spans="3:5" ht="15">
      <c r="C21" s="78" t="s">
        <v>283</v>
      </c>
      <c r="D21" s="80">
        <v>0.6319707712002981</v>
      </c>
      <c r="E21" s="80">
        <v>0.7131704801108393</v>
      </c>
    </row>
    <row r="22" spans="3:5" ht="15">
      <c r="C22" s="78" t="s">
        <v>284</v>
      </c>
      <c r="D22" s="80">
        <v>0.5118589500484674</v>
      </c>
      <c r="E22" s="80">
        <v>0.5945369221858559</v>
      </c>
    </row>
    <row r="23" spans="3:5" ht="15">
      <c r="C23" s="78" t="s">
        <v>285</v>
      </c>
      <c r="D23" s="80">
        <v>0.5064740796525988</v>
      </c>
      <c r="E23" s="80">
        <v>0.5927525207596788</v>
      </c>
    </row>
    <row r="24" spans="3:5" ht="15">
      <c r="C24" s="78" t="s">
        <v>286</v>
      </c>
      <c r="D24" s="80">
        <v>0.5914456524058215</v>
      </c>
      <c r="E24" s="80">
        <v>0.6779665961164693</v>
      </c>
    </row>
    <row r="25" spans="3:5" ht="15">
      <c r="C25" s="78" t="s">
        <v>287</v>
      </c>
      <c r="D25" s="80">
        <v>0.6111762677566935</v>
      </c>
      <c r="E25" s="80">
        <v>0.7301364446992167</v>
      </c>
    </row>
    <row r="26" spans="3:5" ht="15">
      <c r="C26" s="78" t="s">
        <v>288</v>
      </c>
      <c r="D26" s="80">
        <v>0.4010769337357769</v>
      </c>
      <c r="E26" s="80">
        <v>0.5207854662118119</v>
      </c>
    </row>
    <row r="27" spans="3:5" ht="15">
      <c r="C27" s="78" t="s">
        <v>289</v>
      </c>
      <c r="D27" s="80">
        <v>0.44060298972666906</v>
      </c>
      <c r="E27" s="80">
        <v>0.5696337077278438</v>
      </c>
    </row>
    <row r="28" spans="3:5" ht="15">
      <c r="C28" s="78" t="s">
        <v>290</v>
      </c>
      <c r="D28" s="80">
        <v>0.527909468605606</v>
      </c>
      <c r="E28" s="80">
        <v>0.670459090380619</v>
      </c>
    </row>
    <row r="29" spans="3:5" ht="15">
      <c r="C29" s="78" t="s">
        <v>291</v>
      </c>
      <c r="D29" s="80">
        <v>0.484619600426696</v>
      </c>
      <c r="E29" s="80">
        <v>0.687459827080854</v>
      </c>
    </row>
    <row r="30" spans="3:5" ht="15">
      <c r="C30" s="78" t="s">
        <v>292</v>
      </c>
      <c r="D30" s="80">
        <v>0.3956721963234533</v>
      </c>
      <c r="E30" s="80">
        <v>0.6017590115184244</v>
      </c>
    </row>
    <row r="31" spans="3:5" ht="15">
      <c r="C31" s="78" t="s">
        <v>293</v>
      </c>
      <c r="D31" s="80">
        <v>0.5252332906490967</v>
      </c>
      <c r="E31" s="80">
        <v>0.7532784824907376</v>
      </c>
    </row>
    <row r="32" spans="3:5" ht="15">
      <c r="C32" s="81" t="s">
        <v>294</v>
      </c>
      <c r="D32" s="83">
        <v>0.32849093783001815</v>
      </c>
      <c r="E32" s="83">
        <v>0.6620896234595647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H20" sqref="H20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5">
      <c r="A1" s="2" t="s">
        <v>241</v>
      </c>
    </row>
    <row r="3" spans="3:5" ht="15">
      <c r="C3" s="19" t="s">
        <v>46</v>
      </c>
      <c r="D3" s="19" t="s">
        <v>47</v>
      </c>
      <c r="E3" s="19" t="s">
        <v>45</v>
      </c>
    </row>
    <row r="4" spans="3:5" ht="15">
      <c r="C4" s="75" t="s">
        <v>295</v>
      </c>
      <c r="D4" s="77">
        <v>0.6667057434008735</v>
      </c>
      <c r="E4" s="77">
        <v>0.6243625847453583</v>
      </c>
    </row>
    <row r="5" spans="3:5" ht="15">
      <c r="C5" s="78" t="s">
        <v>296</v>
      </c>
      <c r="D5" s="80">
        <v>0.6800314526245557</v>
      </c>
      <c r="E5" s="80">
        <v>0.6475222938963405</v>
      </c>
    </row>
    <row r="6" spans="3:5" ht="15">
      <c r="C6" s="78" t="s">
        <v>297</v>
      </c>
      <c r="D6" s="80">
        <v>0.6630469411009162</v>
      </c>
      <c r="E6" s="80">
        <v>0.6369246868562222</v>
      </c>
    </row>
    <row r="7" spans="3:5" ht="15">
      <c r="C7" s="78" t="s">
        <v>298</v>
      </c>
      <c r="D7" s="80">
        <v>0.6690950546441368</v>
      </c>
      <c r="E7" s="80">
        <v>0.648330496494646</v>
      </c>
    </row>
    <row r="8" spans="3:5" ht="15">
      <c r="C8" s="78" t="s">
        <v>299</v>
      </c>
      <c r="D8" s="80">
        <v>0.7049084388071671</v>
      </c>
      <c r="E8" s="80">
        <v>0.6847066348489677</v>
      </c>
    </row>
    <row r="9" spans="3:5" ht="15">
      <c r="C9" s="78" t="s">
        <v>300</v>
      </c>
      <c r="D9" s="80">
        <v>0.7185575590286563</v>
      </c>
      <c r="E9" s="80">
        <v>0.7012905600905499</v>
      </c>
    </row>
    <row r="10" spans="3:5" ht="15">
      <c r="C10" s="78" t="s">
        <v>301</v>
      </c>
      <c r="D10" s="80">
        <v>0.6099192884115912</v>
      </c>
      <c r="E10" s="80">
        <v>0.594650690873598</v>
      </c>
    </row>
    <row r="11" spans="3:5" ht="15">
      <c r="C11" s="78" t="s">
        <v>302</v>
      </c>
      <c r="D11" s="80">
        <v>0.7384707717084016</v>
      </c>
      <c r="E11" s="80">
        <v>0.7328585831372637</v>
      </c>
    </row>
    <row r="12" spans="3:5" ht="15">
      <c r="C12" s="78" t="s">
        <v>303</v>
      </c>
      <c r="D12" s="80">
        <v>0.7012101231493818</v>
      </c>
      <c r="E12" s="80">
        <v>0.6981876780852199</v>
      </c>
    </row>
    <row r="13" spans="3:5" ht="15">
      <c r="C13" s="78" t="s">
        <v>304</v>
      </c>
      <c r="D13" s="80">
        <v>0.6783935362245453</v>
      </c>
      <c r="E13" s="80">
        <v>0.6783177226352823</v>
      </c>
    </row>
    <row r="14" spans="3:5" ht="15">
      <c r="C14" s="78" t="s">
        <v>305</v>
      </c>
      <c r="D14" s="80">
        <v>0.7447891026066505</v>
      </c>
      <c r="E14" s="80">
        <v>0.7456922271630244</v>
      </c>
    </row>
    <row r="15" spans="3:5" ht="15">
      <c r="C15" s="78" t="s">
        <v>306</v>
      </c>
      <c r="D15" s="80">
        <v>0.7026669227855252</v>
      </c>
      <c r="E15" s="80">
        <v>0.7041761240229246</v>
      </c>
    </row>
    <row r="16" spans="3:5" ht="15">
      <c r="C16" s="78" t="s">
        <v>307</v>
      </c>
      <c r="D16" s="80">
        <v>0.6767127948419117</v>
      </c>
      <c r="E16" s="80">
        <v>0.6850038294976387</v>
      </c>
    </row>
    <row r="17" spans="3:5" ht="15">
      <c r="C17" s="78" t="s">
        <v>308</v>
      </c>
      <c r="D17" s="80">
        <v>0.6876361673286837</v>
      </c>
      <c r="E17" s="80">
        <v>0.7015796592397101</v>
      </c>
    </row>
    <row r="18" spans="3:5" ht="15">
      <c r="C18" s="78" t="s">
        <v>309</v>
      </c>
      <c r="D18" s="80">
        <v>0.6999479059869632</v>
      </c>
      <c r="E18" s="80">
        <v>0.7157648659945908</v>
      </c>
    </row>
    <row r="19" spans="3:5" ht="15">
      <c r="C19" s="78" t="s">
        <v>310</v>
      </c>
      <c r="D19" s="80">
        <v>0.7026727576365499</v>
      </c>
      <c r="E19" s="80">
        <v>0.7226166632684909</v>
      </c>
    </row>
    <row r="20" spans="3:5" ht="15">
      <c r="C20" s="78" t="s">
        <v>311</v>
      </c>
      <c r="D20" s="80">
        <v>0.6880384422966258</v>
      </c>
      <c r="E20" s="80">
        <v>0.7082071205608454</v>
      </c>
    </row>
    <row r="21" spans="3:5" ht="15">
      <c r="C21" s="78" t="s">
        <v>312</v>
      </c>
      <c r="D21" s="80">
        <v>0.68353060207071</v>
      </c>
      <c r="E21" s="80">
        <v>0.7188544561488218</v>
      </c>
    </row>
    <row r="22" spans="3:5" ht="15">
      <c r="C22" s="78" t="s">
        <v>313</v>
      </c>
      <c r="D22" s="80">
        <v>0.6892951156458492</v>
      </c>
      <c r="E22" s="80">
        <v>0.7264659822778321</v>
      </c>
    </row>
    <row r="23" spans="3:5" ht="15">
      <c r="C23" s="78" t="s">
        <v>314</v>
      </c>
      <c r="D23" s="80">
        <v>0.6719295166628707</v>
      </c>
      <c r="E23" s="80">
        <v>0.7125111494472388</v>
      </c>
    </row>
    <row r="24" spans="3:5" ht="15">
      <c r="C24" s="78" t="s">
        <v>315</v>
      </c>
      <c r="D24" s="80">
        <v>0.6915197380022752</v>
      </c>
      <c r="E24" s="80">
        <v>0.7322069778643342</v>
      </c>
    </row>
    <row r="25" spans="3:5" ht="15">
      <c r="C25" s="78" t="s">
        <v>316</v>
      </c>
      <c r="D25" s="80">
        <v>0.626920838924266</v>
      </c>
      <c r="E25" s="80">
        <v>0.6719917649757993</v>
      </c>
    </row>
    <row r="26" spans="3:5" ht="15">
      <c r="C26" s="81" t="s">
        <v>317</v>
      </c>
      <c r="D26" s="83">
        <v>0.6499624437648035</v>
      </c>
      <c r="E26" s="83">
        <v>0.6965832292954918</v>
      </c>
    </row>
    <row r="29" ht="15">
      <c r="A29" s="2" t="s">
        <v>242</v>
      </c>
    </row>
    <row r="31" spans="3:5" ht="15">
      <c r="C31" s="5" t="s">
        <v>46</v>
      </c>
      <c r="D31" s="5" t="s">
        <v>47</v>
      </c>
      <c r="E31" s="5" t="s">
        <v>45</v>
      </c>
    </row>
    <row r="32" spans="3:5" ht="15">
      <c r="C32" s="75" t="s">
        <v>318</v>
      </c>
      <c r="D32" s="77">
        <v>0.7305490566956532</v>
      </c>
      <c r="E32" s="77">
        <v>0.6795942768096901</v>
      </c>
    </row>
    <row r="33" spans="3:5" ht="15">
      <c r="C33" s="78" t="s">
        <v>319</v>
      </c>
      <c r="D33" s="80">
        <v>0.7552122832654846</v>
      </c>
      <c r="E33" s="80">
        <v>0.7104942705799915</v>
      </c>
    </row>
    <row r="34" spans="3:5" ht="15">
      <c r="C34" s="78" t="s">
        <v>320</v>
      </c>
      <c r="D34" s="80">
        <v>0.6791548330851532</v>
      </c>
      <c r="E34" s="80">
        <v>0.636079470644604</v>
      </c>
    </row>
    <row r="35" spans="3:5" ht="15">
      <c r="C35" s="78" t="s">
        <v>321</v>
      </c>
      <c r="D35" s="80">
        <v>0.6738446878169319</v>
      </c>
      <c r="E35" s="80">
        <v>0.6316820561982485</v>
      </c>
    </row>
    <row r="36" spans="3:5" ht="15">
      <c r="C36" s="78" t="s">
        <v>322</v>
      </c>
      <c r="D36" s="80">
        <v>0.7714894460702876</v>
      </c>
      <c r="E36" s="80">
        <v>0.7332890229773878</v>
      </c>
    </row>
    <row r="37" spans="3:5" ht="15">
      <c r="C37" s="78" t="s">
        <v>323</v>
      </c>
      <c r="D37" s="80">
        <v>0.652082920386204</v>
      </c>
      <c r="E37" s="80">
        <v>0.6231340502803828</v>
      </c>
    </row>
    <row r="38" spans="3:5" ht="15">
      <c r="C38" s="78" t="s">
        <v>324</v>
      </c>
      <c r="D38" s="80">
        <v>0.7401066032055453</v>
      </c>
      <c r="E38" s="80">
        <v>0.7112625000091044</v>
      </c>
    </row>
    <row r="39" spans="3:5" ht="15">
      <c r="C39" s="78" t="s">
        <v>325</v>
      </c>
      <c r="D39" s="80">
        <v>0.7144056095886049</v>
      </c>
      <c r="E39" s="80">
        <v>0.693308375906335</v>
      </c>
    </row>
    <row r="40" spans="3:5" ht="15">
      <c r="C40" s="78" t="s">
        <v>326</v>
      </c>
      <c r="D40" s="80">
        <v>0.6972962703371697</v>
      </c>
      <c r="E40" s="80">
        <v>0.6807111788857512</v>
      </c>
    </row>
    <row r="41" spans="3:5" ht="15">
      <c r="C41" s="78" t="s">
        <v>327</v>
      </c>
      <c r="D41" s="80">
        <v>0.6884921827376673</v>
      </c>
      <c r="E41" s="80">
        <v>0.6725292631094941</v>
      </c>
    </row>
    <row r="42" spans="3:5" ht="15">
      <c r="C42" s="78" t="s">
        <v>328</v>
      </c>
      <c r="D42" s="80">
        <v>0.754480755292481</v>
      </c>
      <c r="E42" s="80">
        <v>0.7411664592396877</v>
      </c>
    </row>
    <row r="43" spans="3:5" ht="15">
      <c r="C43" s="78" t="s">
        <v>329</v>
      </c>
      <c r="D43" s="80">
        <v>0.7158135248888552</v>
      </c>
      <c r="E43" s="80">
        <v>0.702961489145139</v>
      </c>
    </row>
    <row r="44" spans="3:5" ht="15">
      <c r="C44" s="78" t="s">
        <v>330</v>
      </c>
      <c r="D44" s="80">
        <v>0.7385865248348608</v>
      </c>
      <c r="E44" s="80">
        <v>0.730673626218113</v>
      </c>
    </row>
    <row r="45" spans="3:5" ht="15">
      <c r="C45" s="78" t="s">
        <v>331</v>
      </c>
      <c r="D45" s="80">
        <v>0.6764681138437565</v>
      </c>
      <c r="E45" s="80">
        <v>0.6686071926648588</v>
      </c>
    </row>
    <row r="46" spans="3:5" ht="15">
      <c r="C46" s="78" t="s">
        <v>332</v>
      </c>
      <c r="D46" s="80">
        <v>0.6268164850310524</v>
      </c>
      <c r="E46" s="80">
        <v>0.6202937040253262</v>
      </c>
    </row>
    <row r="47" spans="3:5" ht="15">
      <c r="C47" s="78" t="s">
        <v>333</v>
      </c>
      <c r="D47" s="80">
        <v>0.7130993773636997</v>
      </c>
      <c r="E47" s="80">
        <v>0.7134551407399494</v>
      </c>
    </row>
    <row r="48" spans="3:5" ht="15">
      <c r="C48" s="78" t="s">
        <v>334</v>
      </c>
      <c r="D48" s="80">
        <v>0.691401871296942</v>
      </c>
      <c r="E48" s="80">
        <v>0.6921658243325468</v>
      </c>
    </row>
    <row r="49" spans="3:5" ht="15">
      <c r="C49" s="78" t="s">
        <v>335</v>
      </c>
      <c r="D49" s="80">
        <v>0.7275610928720082</v>
      </c>
      <c r="E49" s="80">
        <v>0.728661273100235</v>
      </c>
    </row>
    <row r="50" spans="3:5" ht="15">
      <c r="C50" s="78" t="s">
        <v>336</v>
      </c>
      <c r="D50" s="80">
        <v>0.7297638291077063</v>
      </c>
      <c r="E50" s="80">
        <v>0.7348577058315988</v>
      </c>
    </row>
    <row r="51" spans="3:5" ht="15">
      <c r="C51" s="78" t="s">
        <v>337</v>
      </c>
      <c r="D51" s="80">
        <v>0.7224073316011094</v>
      </c>
      <c r="E51" s="80">
        <v>0.7293508017852525</v>
      </c>
    </row>
    <row r="52" spans="3:5" ht="15">
      <c r="C52" s="78" t="s">
        <v>338</v>
      </c>
      <c r="D52" s="80">
        <v>0.677754989733883</v>
      </c>
      <c r="E52" s="80">
        <v>0.6881568195062999</v>
      </c>
    </row>
    <row r="53" spans="3:5" ht="15">
      <c r="C53" s="78" t="s">
        <v>339</v>
      </c>
      <c r="D53" s="80">
        <v>0.6931694534934867</v>
      </c>
      <c r="E53" s="80">
        <v>0.7039542434977519</v>
      </c>
    </row>
    <row r="54" spans="3:5" ht="15">
      <c r="C54" s="78" t="s">
        <v>340</v>
      </c>
      <c r="D54" s="80">
        <v>0.7217014911787725</v>
      </c>
      <c r="E54" s="80">
        <v>0.7341582016947069</v>
      </c>
    </row>
    <row r="55" spans="3:5" ht="15">
      <c r="C55" s="78" t="s">
        <v>341</v>
      </c>
      <c r="D55" s="80">
        <v>0.7288830045435688</v>
      </c>
      <c r="E55" s="80">
        <v>0.7465078928581491</v>
      </c>
    </row>
    <row r="56" spans="3:5" ht="15">
      <c r="C56" s="78" t="s">
        <v>342</v>
      </c>
      <c r="D56" s="80">
        <v>0.7010226946396001</v>
      </c>
      <c r="E56" s="80">
        <v>0.7242122996785173</v>
      </c>
    </row>
    <row r="57" spans="3:5" ht="15">
      <c r="C57" s="78" t="s">
        <v>343</v>
      </c>
      <c r="D57" s="80">
        <v>0.6963707651953844</v>
      </c>
      <c r="E57" s="80">
        <v>0.7223696194328955</v>
      </c>
    </row>
    <row r="58" spans="3:5" ht="15">
      <c r="C58" s="78" t="s">
        <v>344</v>
      </c>
      <c r="D58" s="80">
        <v>0.6957592288624325</v>
      </c>
      <c r="E58" s="80">
        <v>0.7221583706086514</v>
      </c>
    </row>
    <row r="59" spans="3:5" ht="15">
      <c r="C59" s="78" t="s">
        <v>345</v>
      </c>
      <c r="D59" s="80">
        <v>0.6972503103285068</v>
      </c>
      <c r="E59" s="80">
        <v>0.7302484918538417</v>
      </c>
    </row>
    <row r="60" spans="3:5" ht="15">
      <c r="C60" s="81" t="s">
        <v>346</v>
      </c>
      <c r="D60" s="83">
        <v>0.661949519715166</v>
      </c>
      <c r="E60" s="83">
        <v>0.718477427848744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31.28125" style="1" customWidth="1"/>
    <col min="4" max="4" width="22.57421875" style="1" customWidth="1"/>
    <col min="5" max="5" width="28.57421875" style="1" customWidth="1"/>
    <col min="6" max="16384" width="9.140625" style="1" customWidth="1"/>
  </cols>
  <sheetData>
    <row r="1" ht="15">
      <c r="A1" s="2" t="s">
        <v>243</v>
      </c>
    </row>
    <row r="4" spans="3:5" ht="15">
      <c r="C4" s="5" t="s">
        <v>244</v>
      </c>
      <c r="D4" s="5" t="s">
        <v>108</v>
      </c>
      <c r="E4" s="5" t="s">
        <v>114</v>
      </c>
    </row>
    <row r="5" spans="3:5" ht="15">
      <c r="C5" s="6" t="s">
        <v>144</v>
      </c>
      <c r="D5" s="7">
        <v>8874180.173701266</v>
      </c>
      <c r="E5" s="8">
        <v>0.9271954137665892</v>
      </c>
    </row>
    <row r="6" spans="3:5" ht="15">
      <c r="C6" s="9" t="s">
        <v>50</v>
      </c>
      <c r="D6" s="10">
        <v>9316908.812526548</v>
      </c>
      <c r="E6" s="11">
        <v>0.9087530769854679</v>
      </c>
    </row>
    <row r="7" spans="3:5" ht="15">
      <c r="C7" s="9" t="s">
        <v>145</v>
      </c>
      <c r="D7" s="10">
        <v>9672624.13040211</v>
      </c>
      <c r="E7" s="11">
        <v>0.9410507992266254</v>
      </c>
    </row>
    <row r="8" spans="3:5" ht="15">
      <c r="C8" s="9" t="s">
        <v>146</v>
      </c>
      <c r="D8" s="10">
        <v>10509824.896755444</v>
      </c>
      <c r="E8" s="11">
        <v>0.9386755790640284</v>
      </c>
    </row>
    <row r="9" spans="3:5" ht="15">
      <c r="C9" s="9" t="s">
        <v>94</v>
      </c>
      <c r="D9" s="10">
        <v>11430279.038989339</v>
      </c>
      <c r="E9" s="11">
        <v>0.8779054385360159</v>
      </c>
    </row>
    <row r="10" spans="3:5" ht="15">
      <c r="C10" s="9" t="s">
        <v>95</v>
      </c>
      <c r="D10" s="10">
        <v>11798794.168253126</v>
      </c>
      <c r="E10" s="11">
        <v>0.7368219535152073</v>
      </c>
    </row>
    <row r="11" spans="3:5" ht="15">
      <c r="C11" s="9" t="s">
        <v>96</v>
      </c>
      <c r="D11" s="10">
        <v>13603976.845425436</v>
      </c>
      <c r="E11" s="11">
        <v>0.8738997393439577</v>
      </c>
    </row>
    <row r="12" spans="3:5" ht="15">
      <c r="C12" s="9" t="s">
        <v>53</v>
      </c>
      <c r="D12" s="10">
        <v>13750213.52866714</v>
      </c>
      <c r="E12" s="11">
        <v>0.9086230530111642</v>
      </c>
    </row>
    <row r="13" spans="3:5" ht="15">
      <c r="C13" s="9" t="s">
        <v>147</v>
      </c>
      <c r="D13" s="10">
        <v>17613619.307859212</v>
      </c>
      <c r="E13" s="11">
        <v>0.7295696264811904</v>
      </c>
    </row>
    <row r="14" spans="3:5" ht="15">
      <c r="C14" s="9" t="s">
        <v>148</v>
      </c>
      <c r="D14" s="10">
        <v>18705126.2284709</v>
      </c>
      <c r="E14" s="11">
        <v>0.8434795750009565</v>
      </c>
    </row>
    <row r="15" spans="3:5" ht="15">
      <c r="C15" s="9" t="s">
        <v>149</v>
      </c>
      <c r="D15" s="10">
        <v>28688404.35338021</v>
      </c>
      <c r="E15" s="11">
        <v>0.8617688474718255</v>
      </c>
    </row>
    <row r="16" spans="3:5" ht="15">
      <c r="C16" s="9" t="s">
        <v>150</v>
      </c>
      <c r="D16" s="10">
        <v>31940628.663184244</v>
      </c>
      <c r="E16" s="11">
        <v>0.8813460869165571</v>
      </c>
    </row>
    <row r="17" spans="3:5" ht="15">
      <c r="C17" s="9" t="s">
        <v>151</v>
      </c>
      <c r="D17" s="10">
        <v>32401926.928179707</v>
      </c>
      <c r="E17" s="11">
        <v>0.8136651090107799</v>
      </c>
    </row>
    <row r="18" spans="3:5" ht="15">
      <c r="C18" s="9" t="s">
        <v>152</v>
      </c>
      <c r="D18" s="10">
        <v>34876782.43076268</v>
      </c>
      <c r="E18" s="11">
        <v>0.7175400484398732</v>
      </c>
    </row>
    <row r="19" spans="3:5" ht="15">
      <c r="C19" s="9" t="s">
        <v>153</v>
      </c>
      <c r="D19" s="10">
        <v>35647695.77364964</v>
      </c>
      <c r="E19" s="11">
        <v>0.6383791107131774</v>
      </c>
    </row>
    <row r="20" spans="3:5" ht="15">
      <c r="C20" s="9" t="s">
        <v>154</v>
      </c>
      <c r="D20" s="10">
        <v>37296588.47280431</v>
      </c>
      <c r="E20" s="11">
        <v>0.6160747089941832</v>
      </c>
    </row>
    <row r="21" spans="3:5" ht="15">
      <c r="C21" s="9" t="s">
        <v>155</v>
      </c>
      <c r="D21" s="10">
        <v>38162123.99497298</v>
      </c>
      <c r="E21" s="11">
        <v>0.8158788444617722</v>
      </c>
    </row>
    <row r="22" spans="3:5" ht="15">
      <c r="C22" s="9" t="s">
        <v>156</v>
      </c>
      <c r="D22" s="10">
        <v>43460955.12084259</v>
      </c>
      <c r="E22" s="11">
        <v>0.7546815969730559</v>
      </c>
    </row>
    <row r="23" spans="3:5" ht="15">
      <c r="C23" s="9" t="s">
        <v>51</v>
      </c>
      <c r="D23" s="10">
        <v>47404257.87258534</v>
      </c>
      <c r="E23" s="11">
        <v>0.9069892378826991</v>
      </c>
    </row>
    <row r="24" spans="3:5" ht="15">
      <c r="C24" s="9" t="s">
        <v>157</v>
      </c>
      <c r="D24" s="10">
        <v>47893903.865912706</v>
      </c>
      <c r="E24" s="11">
        <v>0.8037334186964193</v>
      </c>
    </row>
    <row r="25" spans="3:5" ht="15">
      <c r="C25" s="9" t="s">
        <v>158</v>
      </c>
      <c r="D25" s="10">
        <v>50243252.618245974</v>
      </c>
      <c r="E25" s="11">
        <v>0.7408865539238049</v>
      </c>
    </row>
    <row r="26" spans="3:5" ht="15">
      <c r="C26" s="9" t="s">
        <v>159</v>
      </c>
      <c r="D26" s="10">
        <v>56550179.64903465</v>
      </c>
      <c r="E26" s="11">
        <v>0.4272006954415919</v>
      </c>
    </row>
    <row r="27" spans="3:5" ht="15">
      <c r="C27" s="9" t="s">
        <v>99</v>
      </c>
      <c r="D27" s="10">
        <v>58023533.88710378</v>
      </c>
      <c r="E27" s="11">
        <v>0.6503331505644961</v>
      </c>
    </row>
    <row r="28" spans="3:5" ht="15">
      <c r="C28" s="9" t="s">
        <v>160</v>
      </c>
      <c r="D28" s="10">
        <v>60117546.61944434</v>
      </c>
      <c r="E28" s="11">
        <v>0.3593583324429965</v>
      </c>
    </row>
    <row r="29" spans="3:5" ht="15">
      <c r="C29" s="9" t="s">
        <v>97</v>
      </c>
      <c r="D29" s="10">
        <v>62808319.26705407</v>
      </c>
      <c r="E29" s="11">
        <v>0.8122931202475201</v>
      </c>
    </row>
    <row r="30" spans="3:5" ht="15">
      <c r="C30" s="9" t="s">
        <v>161</v>
      </c>
      <c r="D30" s="10">
        <v>69693644.49488817</v>
      </c>
      <c r="E30" s="11">
        <v>0.631639505046969</v>
      </c>
    </row>
    <row r="31" spans="3:5" ht="15">
      <c r="C31" s="9" t="s">
        <v>98</v>
      </c>
      <c r="D31" s="10">
        <v>69700797.55489364</v>
      </c>
      <c r="E31" s="11">
        <v>0.6306131696631376</v>
      </c>
    </row>
    <row r="32" spans="3:5" ht="15">
      <c r="C32" s="9" t="s">
        <v>162</v>
      </c>
      <c r="D32" s="10">
        <v>72598661.41753045</v>
      </c>
      <c r="E32" s="11">
        <v>0.7712076579933786</v>
      </c>
    </row>
    <row r="33" spans="3:5" ht="15">
      <c r="C33" s="9" t="s">
        <v>163</v>
      </c>
      <c r="D33" s="10">
        <v>75514606.01080438</v>
      </c>
      <c r="E33" s="11">
        <v>0.5645517146534836</v>
      </c>
    </row>
    <row r="34" spans="3:5" ht="15">
      <c r="C34" s="9" t="s">
        <v>164</v>
      </c>
      <c r="D34" s="10">
        <v>78693129.16488561</v>
      </c>
      <c r="E34" s="11">
        <v>0.7509979325244796</v>
      </c>
    </row>
    <row r="35" spans="3:5" ht="15">
      <c r="C35" s="9" t="s">
        <v>100</v>
      </c>
      <c r="D35" s="10">
        <v>82318161.67658535</v>
      </c>
      <c r="E35" s="11">
        <v>0.3975008115997534</v>
      </c>
    </row>
    <row r="36" spans="3:5" ht="15">
      <c r="C36" s="9" t="s">
        <v>165</v>
      </c>
      <c r="D36" s="10">
        <v>88865346.04328391</v>
      </c>
      <c r="E36" s="11">
        <v>0.6254920960529825</v>
      </c>
    </row>
    <row r="37" spans="3:5" ht="15">
      <c r="C37" s="9" t="s">
        <v>166</v>
      </c>
      <c r="D37" s="10">
        <v>95637352.00884427</v>
      </c>
      <c r="E37" s="11">
        <v>0.5272651228884908</v>
      </c>
    </row>
    <row r="38" spans="3:5" ht="15">
      <c r="C38" s="9" t="s">
        <v>167</v>
      </c>
      <c r="D38" s="10">
        <v>97498828.62325539</v>
      </c>
      <c r="E38" s="11">
        <v>0.6624741594600803</v>
      </c>
    </row>
    <row r="39" spans="3:5" ht="15">
      <c r="C39" s="9" t="s">
        <v>168</v>
      </c>
      <c r="D39" s="10">
        <v>99415565.12766978</v>
      </c>
      <c r="E39" s="11">
        <v>0.7658254845127995</v>
      </c>
    </row>
    <row r="40" spans="3:5" ht="15">
      <c r="C40" s="9" t="s">
        <v>169</v>
      </c>
      <c r="D40" s="10">
        <v>102308840.08482617</v>
      </c>
      <c r="E40" s="11">
        <v>0.5279633173484288</v>
      </c>
    </row>
    <row r="41" spans="3:5" ht="15">
      <c r="C41" s="9" t="s">
        <v>101</v>
      </c>
      <c r="D41" s="10">
        <v>103232408.0936254</v>
      </c>
      <c r="E41" s="11">
        <v>0.6459916437967999</v>
      </c>
    </row>
    <row r="42" spans="3:5" ht="15">
      <c r="C42" s="9" t="s">
        <v>102</v>
      </c>
      <c r="D42" s="10">
        <v>108952426.10101984</v>
      </c>
      <c r="E42" s="11">
        <v>0.6640000461649316</v>
      </c>
    </row>
    <row r="43" spans="3:5" ht="15">
      <c r="C43" s="9" t="s">
        <v>170</v>
      </c>
      <c r="D43" s="10">
        <v>109125180.26896971</v>
      </c>
      <c r="E43" s="11">
        <v>0.591201197668137</v>
      </c>
    </row>
    <row r="44" spans="3:5" ht="15">
      <c r="C44" s="9" t="s">
        <v>171</v>
      </c>
      <c r="D44" s="10">
        <v>111038423.20260487</v>
      </c>
      <c r="E44" s="11">
        <v>0.4798830529272691</v>
      </c>
    </row>
    <row r="45" spans="3:5" ht="15">
      <c r="C45" s="9" t="s">
        <v>172</v>
      </c>
      <c r="D45" s="10">
        <v>111788110.76356354</v>
      </c>
      <c r="E45" s="11">
        <v>0.7362617738117015</v>
      </c>
    </row>
    <row r="46" spans="3:5" ht="15">
      <c r="C46" s="9" t="s">
        <v>173</v>
      </c>
      <c r="D46" s="10">
        <v>116548406.4455342</v>
      </c>
      <c r="E46" s="11">
        <v>0.586715800062423</v>
      </c>
    </row>
    <row r="47" spans="3:5" ht="15">
      <c r="C47" s="9" t="s">
        <v>174</v>
      </c>
      <c r="D47" s="10">
        <v>122496336.30161977</v>
      </c>
      <c r="E47" s="11">
        <v>0.6513078672677136</v>
      </c>
    </row>
    <row r="48" spans="3:5" ht="15">
      <c r="C48" s="9" t="s">
        <v>175</v>
      </c>
      <c r="D48" s="10">
        <v>129898721.90078826</v>
      </c>
      <c r="E48" s="11">
        <v>0.6151019052189685</v>
      </c>
    </row>
    <row r="49" spans="3:5" ht="15">
      <c r="C49" s="9" t="s">
        <v>176</v>
      </c>
      <c r="D49" s="10">
        <v>130754669.21514182</v>
      </c>
      <c r="E49" s="11">
        <v>0.4563175982044572</v>
      </c>
    </row>
    <row r="50" spans="3:5" ht="15">
      <c r="C50" s="9" t="s">
        <v>177</v>
      </c>
      <c r="D50" s="10">
        <v>137510720.23377812</v>
      </c>
      <c r="E50" s="11">
        <v>0.5497924807094561</v>
      </c>
    </row>
    <row r="51" spans="3:5" ht="15">
      <c r="C51" s="9" t="s">
        <v>178</v>
      </c>
      <c r="D51" s="10">
        <v>152845576.72498882</v>
      </c>
      <c r="E51" s="11">
        <v>0.4566157929448352</v>
      </c>
    </row>
    <row r="52" spans="3:5" ht="15">
      <c r="C52" s="9" t="s">
        <v>179</v>
      </c>
      <c r="D52" s="10">
        <v>157499821.96598923</v>
      </c>
      <c r="E52" s="11">
        <v>0.6001021193085491</v>
      </c>
    </row>
    <row r="53" spans="3:5" ht="15">
      <c r="C53" s="9" t="s">
        <v>180</v>
      </c>
      <c r="D53" s="10">
        <v>158654074.90795806</v>
      </c>
      <c r="E53" s="11">
        <v>0.4626862695739704</v>
      </c>
    </row>
    <row r="54" spans="3:5" ht="15">
      <c r="C54" s="9" t="s">
        <v>181</v>
      </c>
      <c r="D54" s="10">
        <v>164026393.97330722</v>
      </c>
      <c r="E54" s="11">
        <v>0.3352583210077336</v>
      </c>
    </row>
    <row r="55" spans="3:5" ht="15">
      <c r="C55" s="9" t="s">
        <v>182</v>
      </c>
      <c r="D55" s="10">
        <v>169515964.0299951</v>
      </c>
      <c r="E55" s="11">
        <v>0.6004727885583396</v>
      </c>
    </row>
    <row r="56" spans="3:5" ht="15">
      <c r="C56" s="9" t="s">
        <v>183</v>
      </c>
      <c r="D56" s="10">
        <v>175357260.00230712</v>
      </c>
      <c r="E56" s="11">
        <v>0.5041022899863836</v>
      </c>
    </row>
    <row r="57" spans="3:5" ht="15">
      <c r="C57" s="9" t="s">
        <v>184</v>
      </c>
      <c r="D57" s="10">
        <v>181137252.94086233</v>
      </c>
      <c r="E57" s="11">
        <v>0.3896895675656255</v>
      </c>
    </row>
    <row r="58" spans="3:5" ht="15">
      <c r="C58" s="9" t="s">
        <v>185</v>
      </c>
      <c r="D58" s="10">
        <v>186626716.17050958</v>
      </c>
      <c r="E58" s="11">
        <v>0.5895786265523242</v>
      </c>
    </row>
    <row r="59" spans="3:5" ht="15">
      <c r="C59" s="9" t="s">
        <v>186</v>
      </c>
      <c r="D59" s="10">
        <v>188730161.15855733</v>
      </c>
      <c r="E59" s="11">
        <v>0.6014783060359702</v>
      </c>
    </row>
    <row r="60" spans="3:5" ht="15">
      <c r="C60" s="9" t="s">
        <v>187</v>
      </c>
      <c r="D60" s="10">
        <v>190522816.9477807</v>
      </c>
      <c r="E60" s="11">
        <v>0.32884579787203383</v>
      </c>
    </row>
    <row r="61" spans="3:5" ht="15">
      <c r="C61" s="9" t="s">
        <v>188</v>
      </c>
      <c r="D61" s="10">
        <v>205342366.3456526</v>
      </c>
      <c r="E61" s="11">
        <v>0.45011292311799206</v>
      </c>
    </row>
    <row r="62" spans="3:5" ht="15">
      <c r="C62" s="9" t="s">
        <v>189</v>
      </c>
      <c r="D62" s="10">
        <v>210125303.18705612</v>
      </c>
      <c r="E62" s="11">
        <v>0.43193554112575405</v>
      </c>
    </row>
    <row r="63" spans="3:5" ht="15">
      <c r="C63" s="9" t="s">
        <v>190</v>
      </c>
      <c r="D63" s="10">
        <v>211588786.40323788</v>
      </c>
      <c r="E63" s="11">
        <v>0.42813215178800546</v>
      </c>
    </row>
    <row r="64" spans="3:5" ht="15">
      <c r="C64" s="9" t="s">
        <v>191</v>
      </c>
      <c r="D64" s="10">
        <v>212869351.77628466</v>
      </c>
      <c r="E64" s="11">
        <v>0.4268148525569222</v>
      </c>
    </row>
    <row r="65" spans="3:5" ht="15">
      <c r="C65" s="9" t="s">
        <v>103</v>
      </c>
      <c r="D65" s="10">
        <v>223229881.6728142</v>
      </c>
      <c r="E65" s="11">
        <v>0.361999385747538</v>
      </c>
    </row>
    <row r="66" spans="3:5" ht="15">
      <c r="C66" s="9" t="s">
        <v>192</v>
      </c>
      <c r="D66" s="10">
        <v>224892278.37856823</v>
      </c>
      <c r="E66" s="11">
        <v>0.383331010851618</v>
      </c>
    </row>
    <row r="67" spans="3:5" ht="15">
      <c r="C67" s="9" t="s">
        <v>193</v>
      </c>
      <c r="D67" s="10">
        <v>225477593.16609102</v>
      </c>
      <c r="E67" s="11">
        <v>0.5456803144649229</v>
      </c>
    </row>
    <row r="68" spans="3:5" ht="15">
      <c r="C68" s="9" t="s">
        <v>194</v>
      </c>
      <c r="D68" s="10">
        <v>233140654.4106726</v>
      </c>
      <c r="E68" s="11">
        <v>0.5990960596980229</v>
      </c>
    </row>
    <row r="69" spans="3:5" ht="15">
      <c r="C69" s="9" t="s">
        <v>195</v>
      </c>
      <c r="D69" s="10">
        <v>233291257.88206357</v>
      </c>
      <c r="E69" s="11">
        <v>0.5194129428955787</v>
      </c>
    </row>
    <row r="70" spans="3:5" ht="15">
      <c r="C70" s="9" t="s">
        <v>196</v>
      </c>
      <c r="D70" s="10">
        <v>242464286.01149315</v>
      </c>
      <c r="E70" s="11">
        <v>0.5706798982853537</v>
      </c>
    </row>
    <row r="71" spans="3:5" ht="15">
      <c r="C71" s="9" t="s">
        <v>197</v>
      </c>
      <c r="D71" s="10">
        <v>243827750.23986813</v>
      </c>
      <c r="E71" s="11">
        <v>0.3861047596917609</v>
      </c>
    </row>
    <row r="72" spans="3:5" ht="15">
      <c r="C72" s="9" t="s">
        <v>198</v>
      </c>
      <c r="D72" s="10">
        <v>244924990.74489665</v>
      </c>
      <c r="E72" s="11">
        <v>0.6612694708718063</v>
      </c>
    </row>
    <row r="73" spans="3:5" ht="15">
      <c r="C73" s="9" t="s">
        <v>199</v>
      </c>
      <c r="D73" s="10">
        <v>247023348.38915217</v>
      </c>
      <c r="E73" s="11">
        <v>0.355515663375141</v>
      </c>
    </row>
    <row r="74" spans="3:5" ht="15">
      <c r="C74" s="9" t="s">
        <v>200</v>
      </c>
      <c r="D74" s="10">
        <v>257652283.8853363</v>
      </c>
      <c r="E74" s="11">
        <v>0.5892408888260228</v>
      </c>
    </row>
    <row r="75" spans="3:5" ht="15">
      <c r="C75" s="9" t="s">
        <v>104</v>
      </c>
      <c r="D75" s="10">
        <v>270270745.258728</v>
      </c>
      <c r="E75" s="11">
        <v>0.48131982749529145</v>
      </c>
    </row>
    <row r="76" spans="3:5" ht="15">
      <c r="C76" s="9" t="s">
        <v>105</v>
      </c>
      <c r="D76" s="10">
        <v>300202928.40596086</v>
      </c>
      <c r="E76" s="11">
        <v>0.5098636579016986</v>
      </c>
    </row>
    <row r="77" spans="3:5" ht="15">
      <c r="C77" s="9" t="s">
        <v>201</v>
      </c>
      <c r="D77" s="10">
        <v>306889269.5394479</v>
      </c>
      <c r="E77" s="11">
        <v>0.34534786078752777</v>
      </c>
    </row>
    <row r="78" spans="3:5" ht="15">
      <c r="C78" s="9" t="s">
        <v>202</v>
      </c>
      <c r="D78" s="10">
        <v>334751818.7030239</v>
      </c>
      <c r="E78" s="11">
        <v>0.45691789234632446</v>
      </c>
    </row>
    <row r="79" spans="3:5" ht="15">
      <c r="C79" s="9" t="s">
        <v>106</v>
      </c>
      <c r="D79" s="10">
        <v>346540461.6502456</v>
      </c>
      <c r="E79" s="11">
        <v>0.5853441512989388</v>
      </c>
    </row>
    <row r="80" spans="3:5" ht="15">
      <c r="C80" s="9" t="s">
        <v>203</v>
      </c>
      <c r="D80" s="10">
        <v>404782074.78806365</v>
      </c>
      <c r="E80" s="11">
        <v>0.501500099719163</v>
      </c>
    </row>
    <row r="81" spans="3:5" ht="15">
      <c r="C81" s="9" t="s">
        <v>107</v>
      </c>
      <c r="D81" s="10">
        <v>441818307.10564584</v>
      </c>
      <c r="E81" s="11">
        <v>0.3513400177364504</v>
      </c>
    </row>
    <row r="82" spans="3:5" ht="15">
      <c r="C82" s="9" t="s">
        <v>52</v>
      </c>
      <c r="D82" s="10">
        <v>467313332.8054844</v>
      </c>
      <c r="E82" s="11">
        <v>0.3185652795936111</v>
      </c>
    </row>
    <row r="83" spans="3:5" ht="15">
      <c r="C83" s="9" t="s">
        <v>204</v>
      </c>
      <c r="D83" s="10">
        <v>523878644.70957947</v>
      </c>
      <c r="E83" s="11">
        <v>0.3484682388815461</v>
      </c>
    </row>
    <row r="84" spans="3:5" ht="15">
      <c r="C84" s="12" t="s">
        <v>205</v>
      </c>
      <c r="D84" s="13">
        <v>731206971.2060325</v>
      </c>
      <c r="E84" s="14">
        <v>0.2793409540401643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65.7109375" style="29" bestFit="1" customWidth="1"/>
    <col min="2" max="2" width="18.8515625" style="29" bestFit="1" customWidth="1"/>
    <col min="3" max="3" width="24.00390625" style="29" bestFit="1" customWidth="1"/>
    <col min="4" max="16384" width="9.140625" style="29" customWidth="1"/>
  </cols>
  <sheetData>
    <row r="1" ht="15">
      <c r="A1" s="30" t="s">
        <v>238</v>
      </c>
    </row>
    <row r="3" spans="1:3" ht="15">
      <c r="A3" s="39" t="s">
        <v>90</v>
      </c>
      <c r="B3" s="32" t="s">
        <v>88</v>
      </c>
      <c r="C3" s="33" t="s">
        <v>89</v>
      </c>
    </row>
    <row r="4" spans="1:3" ht="15">
      <c r="A4" s="78" t="s">
        <v>263</v>
      </c>
      <c r="B4" s="74">
        <v>18</v>
      </c>
      <c r="C4" s="42">
        <f>B4/$B$10</f>
        <v>0.225</v>
      </c>
    </row>
    <row r="5" spans="1:3" ht="15">
      <c r="A5" s="78" t="s">
        <v>264</v>
      </c>
      <c r="B5" s="74">
        <v>33</v>
      </c>
      <c r="C5" s="42">
        <f aca="true" t="shared" si="0" ref="C5:C10">B5/$B$10</f>
        <v>0.4125</v>
      </c>
    </row>
    <row r="6" spans="1:3" ht="15">
      <c r="A6" s="78" t="s">
        <v>265</v>
      </c>
      <c r="B6" s="74">
        <v>19</v>
      </c>
      <c r="C6" s="42">
        <f t="shared" si="0"/>
        <v>0.2375</v>
      </c>
    </row>
    <row r="7" spans="1:3" ht="15">
      <c r="A7" s="78" t="s">
        <v>91</v>
      </c>
      <c r="B7" s="74">
        <v>4</v>
      </c>
      <c r="C7" s="42">
        <f t="shared" si="0"/>
        <v>0.05</v>
      </c>
    </row>
    <row r="8" spans="1:3" ht="15">
      <c r="A8" s="78" t="s">
        <v>92</v>
      </c>
      <c r="B8" s="74">
        <v>6</v>
      </c>
      <c r="C8" s="42">
        <f t="shared" si="0"/>
        <v>0.075</v>
      </c>
    </row>
    <row r="9" spans="1:3" ht="15">
      <c r="A9" s="78" t="s">
        <v>266</v>
      </c>
      <c r="B9" s="74">
        <v>0</v>
      </c>
      <c r="C9" s="42">
        <f t="shared" si="0"/>
        <v>0</v>
      </c>
    </row>
    <row r="10" spans="1:3" ht="15">
      <c r="A10" s="87" t="s">
        <v>0</v>
      </c>
      <c r="B10" s="88">
        <v>80</v>
      </c>
      <c r="C10" s="43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25.140625" style="1" customWidth="1"/>
    <col min="4" max="4" width="16.140625" style="1" customWidth="1"/>
    <col min="5" max="5" width="15.140625" style="1" customWidth="1"/>
    <col min="6" max="6" width="15.7109375" style="1" customWidth="1"/>
    <col min="7" max="7" width="17.8515625" style="1" customWidth="1"/>
    <col min="8" max="8" width="30.57421875" style="1" customWidth="1"/>
    <col min="9" max="16384" width="9.140625" style="1" customWidth="1"/>
  </cols>
  <sheetData>
    <row r="1" ht="15">
      <c r="A1" s="2" t="s">
        <v>245</v>
      </c>
    </row>
    <row r="3" ht="15">
      <c r="C3" s="2" t="s">
        <v>92</v>
      </c>
    </row>
    <row r="4" spans="3:9" ht="15">
      <c r="C4" s="19" t="s">
        <v>46</v>
      </c>
      <c r="D4" s="19" t="s">
        <v>110</v>
      </c>
      <c r="E4" s="19" t="s">
        <v>117</v>
      </c>
      <c r="F4" s="19" t="s">
        <v>45</v>
      </c>
      <c r="G4" s="19" t="s">
        <v>61</v>
      </c>
      <c r="H4" s="19" t="s">
        <v>112</v>
      </c>
      <c r="I4" s="16"/>
    </row>
    <row r="5" spans="3:8" ht="15">
      <c r="C5" s="75" t="s">
        <v>145</v>
      </c>
      <c r="D5" s="75" t="s">
        <v>355</v>
      </c>
      <c r="E5" s="77">
        <v>0.9410507992266254</v>
      </c>
      <c r="F5" s="77">
        <v>0.85</v>
      </c>
      <c r="G5" s="75">
        <v>469</v>
      </c>
      <c r="H5" s="76">
        <v>19.345248260804222</v>
      </c>
    </row>
    <row r="6" spans="3:8" ht="15">
      <c r="C6" s="78" t="s">
        <v>146</v>
      </c>
      <c r="D6" s="78" t="s">
        <v>355</v>
      </c>
      <c r="E6" s="80">
        <v>0.9386755790640284</v>
      </c>
      <c r="F6" s="80">
        <v>0.85</v>
      </c>
      <c r="G6" s="78">
        <v>565</v>
      </c>
      <c r="H6" s="79">
        <v>21.019649793510887</v>
      </c>
    </row>
    <row r="7" spans="3:8" ht="15">
      <c r="C7" s="78" t="s">
        <v>144</v>
      </c>
      <c r="D7" s="78" t="s">
        <v>348</v>
      </c>
      <c r="E7" s="80">
        <v>0.9271954137665892</v>
      </c>
      <c r="F7" s="80">
        <v>0.85</v>
      </c>
      <c r="G7" s="78">
        <v>153</v>
      </c>
      <c r="H7" s="79">
        <v>17.74836034740253</v>
      </c>
    </row>
    <row r="8" spans="3:8" ht="15">
      <c r="C8" s="78" t="s">
        <v>50</v>
      </c>
      <c r="D8" s="78" t="s">
        <v>348</v>
      </c>
      <c r="E8" s="80">
        <v>0.9087530769854679</v>
      </c>
      <c r="F8" s="80">
        <v>0.85</v>
      </c>
      <c r="G8" s="78">
        <v>175</v>
      </c>
      <c r="H8" s="79">
        <v>18.633817625053098</v>
      </c>
    </row>
    <row r="9" spans="3:8" ht="15">
      <c r="C9" s="78" t="s">
        <v>53</v>
      </c>
      <c r="D9" s="78" t="s">
        <v>348</v>
      </c>
      <c r="E9" s="80">
        <v>0.9086230530111642</v>
      </c>
      <c r="F9" s="80">
        <v>0.85</v>
      </c>
      <c r="G9" s="78">
        <v>155</v>
      </c>
      <c r="H9" s="79">
        <v>27.50042705733428</v>
      </c>
    </row>
    <row r="10" spans="3:8" ht="15">
      <c r="C10" s="81" t="s">
        <v>51</v>
      </c>
      <c r="D10" s="81" t="s">
        <v>348</v>
      </c>
      <c r="E10" s="83">
        <v>0.9069892378826991</v>
      </c>
      <c r="F10" s="83">
        <v>0.85</v>
      </c>
      <c r="G10" s="81">
        <v>459</v>
      </c>
      <c r="H10" s="82">
        <v>94.80851574517068</v>
      </c>
    </row>
    <row r="12" ht="15">
      <c r="C12" s="2" t="s">
        <v>91</v>
      </c>
    </row>
    <row r="13" spans="3:8" ht="15">
      <c r="C13" s="19" t="s">
        <v>46</v>
      </c>
      <c r="D13" s="19" t="s">
        <v>110</v>
      </c>
      <c r="E13" s="19" t="s">
        <v>111</v>
      </c>
      <c r="F13" s="19" t="s">
        <v>45</v>
      </c>
      <c r="G13" s="19" t="s">
        <v>61</v>
      </c>
      <c r="H13" s="19" t="s">
        <v>112</v>
      </c>
    </row>
    <row r="14" spans="3:8" ht="15">
      <c r="C14" s="75" t="s">
        <v>150</v>
      </c>
      <c r="D14" s="75" t="s">
        <v>355</v>
      </c>
      <c r="E14" s="77">
        <v>0.8813460869165571</v>
      </c>
      <c r="F14" s="77">
        <v>0.85</v>
      </c>
      <c r="G14" s="75">
        <v>896</v>
      </c>
      <c r="H14" s="76">
        <v>63.88125732636849</v>
      </c>
    </row>
    <row r="15" spans="3:8" ht="15">
      <c r="C15" s="78" t="s">
        <v>94</v>
      </c>
      <c r="D15" s="78" t="s">
        <v>355</v>
      </c>
      <c r="E15" s="80">
        <v>0.8779054385360159</v>
      </c>
      <c r="F15" s="80">
        <v>0.8527220504346106</v>
      </c>
      <c r="G15" s="78">
        <v>431</v>
      </c>
      <c r="H15" s="79">
        <v>22.860558077978677</v>
      </c>
    </row>
    <row r="16" spans="3:8" ht="15">
      <c r="C16" s="78" t="s">
        <v>96</v>
      </c>
      <c r="D16" s="78" t="s">
        <v>353</v>
      </c>
      <c r="E16" s="80">
        <v>0.8738997393439577</v>
      </c>
      <c r="F16" s="80">
        <v>0.85</v>
      </c>
      <c r="G16" s="78">
        <v>395</v>
      </c>
      <c r="H16" s="79">
        <v>27.20795369085087</v>
      </c>
    </row>
    <row r="17" spans="3:8" ht="15">
      <c r="C17" s="81" t="s">
        <v>149</v>
      </c>
      <c r="D17" s="81" t="s">
        <v>353</v>
      </c>
      <c r="E17" s="83">
        <v>0.8617688474718255</v>
      </c>
      <c r="F17" s="83">
        <v>0.85</v>
      </c>
      <c r="G17" s="81">
        <v>888</v>
      </c>
      <c r="H17" s="82">
        <v>57.37680870676042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C17" sqref="C17"/>
    </sheetView>
  </sheetViews>
  <sheetFormatPr defaultColWidth="9.140625" defaultRowHeight="15"/>
  <cols>
    <col min="1" max="1" width="65.7109375" style="29" bestFit="1" customWidth="1"/>
    <col min="2" max="2" width="18.8515625" style="29" bestFit="1" customWidth="1"/>
    <col min="3" max="3" width="24.00390625" style="29" bestFit="1" customWidth="1"/>
    <col min="4" max="16384" width="9.140625" style="29" customWidth="1"/>
  </cols>
  <sheetData>
    <row r="1" ht="15">
      <c r="A1" s="30" t="s">
        <v>238</v>
      </c>
    </row>
    <row r="3" spans="1:3" ht="15">
      <c r="A3" s="39" t="s">
        <v>143</v>
      </c>
      <c r="B3" s="32" t="s">
        <v>247</v>
      </c>
      <c r="C3" s="33" t="s">
        <v>248</v>
      </c>
    </row>
    <row r="4" spans="1:3" ht="15">
      <c r="A4" s="78" t="s">
        <v>263</v>
      </c>
      <c r="B4" s="74">
        <v>18</v>
      </c>
      <c r="C4" s="42">
        <f>B4/$B$10</f>
        <v>0.225</v>
      </c>
    </row>
    <row r="5" spans="1:3" ht="15">
      <c r="A5" s="78" t="s">
        <v>264</v>
      </c>
      <c r="B5" s="74">
        <v>33</v>
      </c>
      <c r="C5" s="42">
        <f aca="true" t="shared" si="0" ref="C5:C10">B5/$B$10</f>
        <v>0.4125</v>
      </c>
    </row>
    <row r="6" spans="1:3" ht="15">
      <c r="A6" s="78" t="s">
        <v>265</v>
      </c>
      <c r="B6" s="74">
        <v>19</v>
      </c>
      <c r="C6" s="42">
        <f t="shared" si="0"/>
        <v>0.2375</v>
      </c>
    </row>
    <row r="7" spans="1:3" ht="15">
      <c r="A7" s="78" t="s">
        <v>91</v>
      </c>
      <c r="B7" s="74">
        <v>4</v>
      </c>
      <c r="C7" s="42">
        <f t="shared" si="0"/>
        <v>0.05</v>
      </c>
    </row>
    <row r="8" spans="1:3" ht="15">
      <c r="A8" s="78" t="s">
        <v>92</v>
      </c>
      <c r="B8" s="74">
        <v>6</v>
      </c>
      <c r="C8" s="42">
        <f t="shared" si="0"/>
        <v>0.075</v>
      </c>
    </row>
    <row r="9" spans="1:3" ht="15">
      <c r="A9" s="78" t="s">
        <v>266</v>
      </c>
      <c r="B9" s="74">
        <v>0</v>
      </c>
      <c r="C9" s="42">
        <f t="shared" si="0"/>
        <v>0</v>
      </c>
    </row>
    <row r="10" spans="1:3" ht="15">
      <c r="A10" s="87" t="s">
        <v>0</v>
      </c>
      <c r="B10" s="88">
        <v>80</v>
      </c>
      <c r="C10" s="43">
        <f t="shared" si="0"/>
        <v>1</v>
      </c>
    </row>
    <row r="12" spans="1:3" ht="15">
      <c r="A12" s="39" t="s">
        <v>262</v>
      </c>
      <c r="B12" s="32" t="s">
        <v>247</v>
      </c>
      <c r="C12" s="33" t="s">
        <v>248</v>
      </c>
    </row>
    <row r="13" spans="1:3" ht="15">
      <c r="A13" s="78" t="s">
        <v>263</v>
      </c>
      <c r="B13" s="74">
        <v>15</v>
      </c>
      <c r="C13" s="42">
        <f>B13/$B$19</f>
        <v>0.19736842105263158</v>
      </c>
    </row>
    <row r="14" spans="1:3" ht="15">
      <c r="A14" s="78" t="s">
        <v>264</v>
      </c>
      <c r="B14" s="74">
        <v>31</v>
      </c>
      <c r="C14" s="42">
        <f aca="true" t="shared" si="1" ref="C14:C19">B14/$B$19</f>
        <v>0.40789473684210525</v>
      </c>
    </row>
    <row r="15" spans="1:3" ht="15">
      <c r="A15" s="78" t="s">
        <v>265</v>
      </c>
      <c r="B15" s="74">
        <v>21</v>
      </c>
      <c r="C15" s="42">
        <f t="shared" si="1"/>
        <v>0.27631578947368424</v>
      </c>
    </row>
    <row r="16" spans="1:3" ht="15">
      <c r="A16" s="78" t="s">
        <v>91</v>
      </c>
      <c r="B16" s="74">
        <v>3</v>
      </c>
      <c r="C16" s="42">
        <f t="shared" si="1"/>
        <v>0.039473684210526314</v>
      </c>
    </row>
    <row r="17" spans="1:3" ht="15">
      <c r="A17" s="78" t="s">
        <v>92</v>
      </c>
      <c r="B17" s="74">
        <v>6</v>
      </c>
      <c r="C17" s="42">
        <f t="shared" si="1"/>
        <v>0.07894736842105263</v>
      </c>
    </row>
    <row r="18" spans="1:3" ht="15">
      <c r="A18" s="78" t="s">
        <v>266</v>
      </c>
      <c r="B18" s="74">
        <v>0</v>
      </c>
      <c r="C18" s="42">
        <f t="shared" si="1"/>
        <v>0</v>
      </c>
    </row>
    <row r="19" spans="1:3" ht="15">
      <c r="A19" s="87" t="s">
        <v>0</v>
      </c>
      <c r="B19" s="88">
        <v>76</v>
      </c>
      <c r="C19" s="43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K8" sqref="K8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5">
      <c r="A1" s="2" t="s">
        <v>249</v>
      </c>
    </row>
    <row r="3" spans="3:5" ht="15">
      <c r="C3" s="2" t="s">
        <v>250</v>
      </c>
      <c r="D3" s="2"/>
      <c r="E3" s="2"/>
    </row>
    <row r="4" spans="3:5" ht="15">
      <c r="C4" s="28" t="s">
        <v>244</v>
      </c>
      <c r="D4" s="28" t="s">
        <v>47</v>
      </c>
      <c r="E4" s="28" t="s">
        <v>45</v>
      </c>
    </row>
    <row r="5" spans="3:5" ht="15">
      <c r="C5" s="75" t="s">
        <v>288</v>
      </c>
      <c r="D5" s="77">
        <v>0.9410507992266254</v>
      </c>
      <c r="E5" s="77">
        <v>0.85</v>
      </c>
    </row>
    <row r="6" spans="3:5" ht="15">
      <c r="C6" s="78" t="s">
        <v>270</v>
      </c>
      <c r="D6" s="80">
        <v>0.9386755790640284</v>
      </c>
      <c r="E6" s="80">
        <v>0.85</v>
      </c>
    </row>
    <row r="7" spans="3:5" ht="15">
      <c r="C7" s="78" t="s">
        <v>293</v>
      </c>
      <c r="D7" s="80">
        <v>0.9271954137665892</v>
      </c>
      <c r="E7" s="80">
        <v>0.85</v>
      </c>
    </row>
    <row r="8" spans="3:5" ht="15">
      <c r="C8" s="78" t="s">
        <v>294</v>
      </c>
      <c r="D8" s="80">
        <v>0.9087530769854679</v>
      </c>
      <c r="E8" s="80">
        <v>0.85</v>
      </c>
    </row>
    <row r="9" spans="3:5" ht="15">
      <c r="C9" s="78" t="s">
        <v>281</v>
      </c>
      <c r="D9" s="80">
        <v>0.9086230530111642</v>
      </c>
      <c r="E9" s="80">
        <v>0.85</v>
      </c>
    </row>
    <row r="10" spans="3:5" ht="15">
      <c r="C10" s="78" t="s">
        <v>280</v>
      </c>
      <c r="D10" s="80">
        <v>0.9069892378826991</v>
      </c>
      <c r="E10" s="80">
        <v>0.85</v>
      </c>
    </row>
    <row r="11" spans="3:5" ht="15">
      <c r="C11" s="78" t="s">
        <v>285</v>
      </c>
      <c r="D11" s="80">
        <v>0.8813460869165571</v>
      </c>
      <c r="E11" s="80">
        <v>0.85</v>
      </c>
    </row>
    <row r="12" spans="3:5" ht="15">
      <c r="C12" s="78" t="s">
        <v>289</v>
      </c>
      <c r="D12" s="80">
        <v>0.8779054385360159</v>
      </c>
      <c r="E12" s="80">
        <v>0.85</v>
      </c>
    </row>
    <row r="13" spans="3:5" ht="15">
      <c r="C13" s="78" t="s">
        <v>291</v>
      </c>
      <c r="D13" s="80">
        <v>0.8738997393439577</v>
      </c>
      <c r="E13" s="80">
        <v>0.85</v>
      </c>
    </row>
    <row r="14" spans="3:5" ht="15">
      <c r="C14" s="78" t="s">
        <v>277</v>
      </c>
      <c r="D14" s="80">
        <v>0.8617688474718255</v>
      </c>
      <c r="E14" s="80">
        <v>0.85</v>
      </c>
    </row>
    <row r="15" spans="3:5" ht="15">
      <c r="C15" s="78" t="s">
        <v>282</v>
      </c>
      <c r="D15" s="80">
        <v>0.8434795750009565</v>
      </c>
      <c r="E15" s="80">
        <v>0.85</v>
      </c>
    </row>
    <row r="16" spans="3:5" ht="15">
      <c r="C16" s="78" t="s">
        <v>287</v>
      </c>
      <c r="D16" s="80">
        <v>0.8158788444617722</v>
      </c>
      <c r="E16" s="80">
        <v>0.85</v>
      </c>
    </row>
    <row r="17" spans="3:5" ht="15">
      <c r="C17" s="78" t="s">
        <v>290</v>
      </c>
      <c r="D17" s="80">
        <v>0.8136651090107799</v>
      </c>
      <c r="E17" s="80">
        <v>0.85</v>
      </c>
    </row>
    <row r="18" spans="3:5" ht="15">
      <c r="C18" s="78" t="s">
        <v>267</v>
      </c>
      <c r="D18" s="80">
        <v>0.8122931202475201</v>
      </c>
      <c r="E18" s="80">
        <v>0.85</v>
      </c>
    </row>
    <row r="19" spans="3:5" ht="15">
      <c r="C19" s="78" t="s">
        <v>269</v>
      </c>
      <c r="D19" s="80">
        <v>0.8037334186964193</v>
      </c>
      <c r="E19" s="80">
        <v>0.85</v>
      </c>
    </row>
    <row r="20" spans="3:5" ht="15">
      <c r="C20" s="78" t="s">
        <v>268</v>
      </c>
      <c r="D20" s="80">
        <v>0.7712076579933786</v>
      </c>
      <c r="E20" s="80">
        <v>0.85</v>
      </c>
    </row>
    <row r="21" spans="3:5" ht="15">
      <c r="C21" s="78" t="s">
        <v>283</v>
      </c>
      <c r="D21" s="80">
        <v>0.7546815969730559</v>
      </c>
      <c r="E21" s="80">
        <v>0.85</v>
      </c>
    </row>
    <row r="22" spans="3:5" ht="15">
      <c r="C22" s="78" t="s">
        <v>279</v>
      </c>
      <c r="D22" s="80">
        <v>0.7408865539238049</v>
      </c>
      <c r="E22" s="80">
        <v>0.85</v>
      </c>
    </row>
    <row r="23" spans="3:5" ht="15">
      <c r="C23" s="78" t="s">
        <v>292</v>
      </c>
      <c r="D23" s="80">
        <v>0.7368219535152073</v>
      </c>
      <c r="E23" s="80">
        <v>0.85</v>
      </c>
    </row>
    <row r="24" spans="3:5" ht="15">
      <c r="C24" s="78" t="s">
        <v>284</v>
      </c>
      <c r="D24" s="80">
        <v>0.7295696264811904</v>
      </c>
      <c r="E24" s="80">
        <v>0.85</v>
      </c>
    </row>
    <row r="25" spans="3:5" ht="15">
      <c r="C25" s="78" t="s">
        <v>272</v>
      </c>
      <c r="D25" s="80">
        <v>0.7175400484398732</v>
      </c>
      <c r="E25" s="80">
        <v>0.85</v>
      </c>
    </row>
    <row r="26" spans="3:5" ht="15">
      <c r="C26" s="78" t="s">
        <v>274</v>
      </c>
      <c r="D26" s="80">
        <v>0.6503331505644961</v>
      </c>
      <c r="E26" s="80">
        <v>0.85</v>
      </c>
    </row>
    <row r="27" spans="3:5" ht="15">
      <c r="C27" s="78" t="s">
        <v>286</v>
      </c>
      <c r="D27" s="80">
        <v>0.6383791107131774</v>
      </c>
      <c r="E27" s="80">
        <v>0.85</v>
      </c>
    </row>
    <row r="28" spans="3:5" ht="15">
      <c r="C28" s="78" t="s">
        <v>273</v>
      </c>
      <c r="D28" s="80">
        <v>0.631639505046969</v>
      </c>
      <c r="E28" s="80">
        <v>0.85</v>
      </c>
    </row>
    <row r="29" spans="3:5" ht="15">
      <c r="C29" s="78" t="s">
        <v>271</v>
      </c>
      <c r="D29" s="80">
        <v>0.6306131696631376</v>
      </c>
      <c r="E29" s="80">
        <v>0.85</v>
      </c>
    </row>
    <row r="30" spans="3:5" ht="15">
      <c r="C30" s="78" t="s">
        <v>278</v>
      </c>
      <c r="D30" s="80">
        <v>0.6160747089941832</v>
      </c>
      <c r="E30" s="80">
        <v>0.85</v>
      </c>
    </row>
    <row r="31" spans="3:5" ht="15">
      <c r="C31" s="78" t="s">
        <v>276</v>
      </c>
      <c r="D31" s="80">
        <v>0.4272006954415919</v>
      </c>
      <c r="E31" s="80">
        <v>0.85</v>
      </c>
    </row>
    <row r="32" spans="3:5" ht="15">
      <c r="C32" s="81" t="s">
        <v>275</v>
      </c>
      <c r="D32" s="83">
        <v>0.3593583324429965</v>
      </c>
      <c r="E32" s="83">
        <v>0.85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D6" sqref="D6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5">
      <c r="A1" s="2" t="s">
        <v>251</v>
      </c>
    </row>
    <row r="3" spans="3:5" ht="15">
      <c r="C3" s="19" t="s">
        <v>46</v>
      </c>
      <c r="D3" s="19" t="s">
        <v>47</v>
      </c>
      <c r="E3" s="19" t="s">
        <v>45</v>
      </c>
    </row>
    <row r="4" spans="3:5" ht="15">
      <c r="C4" s="75" t="s">
        <v>313</v>
      </c>
      <c r="D4" s="77">
        <v>0.7658254845127995</v>
      </c>
      <c r="E4" s="77">
        <v>0.85</v>
      </c>
    </row>
    <row r="5" spans="3:5" ht="15">
      <c r="C5" s="78" t="s">
        <v>302</v>
      </c>
      <c r="D5" s="80">
        <v>0.7509979325244796</v>
      </c>
      <c r="E5" s="80">
        <v>0.85</v>
      </c>
    </row>
    <row r="6" spans="3:5" ht="15">
      <c r="C6" s="78" t="s">
        <v>304</v>
      </c>
      <c r="D6" s="80">
        <v>0.7362617738117015</v>
      </c>
      <c r="E6" s="80">
        <v>0.85</v>
      </c>
    </row>
    <row r="7" spans="3:5" ht="15">
      <c r="C7" s="78" t="s">
        <v>316</v>
      </c>
      <c r="D7" s="80">
        <v>0.6640000461649316</v>
      </c>
      <c r="E7" s="80">
        <v>0.85</v>
      </c>
    </row>
    <row r="8" spans="3:5" ht="15">
      <c r="C8" s="78" t="s">
        <v>305</v>
      </c>
      <c r="D8" s="80">
        <v>0.6624741594600803</v>
      </c>
      <c r="E8" s="80">
        <v>0.85</v>
      </c>
    </row>
    <row r="9" spans="3:5" ht="15">
      <c r="C9" s="78" t="s">
        <v>317</v>
      </c>
      <c r="D9" s="80">
        <v>0.6513078672677136</v>
      </c>
      <c r="E9" s="80">
        <v>0.85</v>
      </c>
    </row>
    <row r="10" spans="3:5" ht="15">
      <c r="C10" s="78" t="s">
        <v>315</v>
      </c>
      <c r="D10" s="80">
        <v>0.6459916437967999</v>
      </c>
      <c r="E10" s="80">
        <v>0.85</v>
      </c>
    </row>
    <row r="11" spans="3:5" ht="15">
      <c r="C11" s="78" t="s">
        <v>309</v>
      </c>
      <c r="D11" s="80">
        <v>0.6254920960529825</v>
      </c>
      <c r="E11" s="80">
        <v>0.85</v>
      </c>
    </row>
    <row r="12" spans="3:5" ht="15">
      <c r="C12" s="78" t="s">
        <v>307</v>
      </c>
      <c r="D12" s="80">
        <v>0.6151019052189685</v>
      </c>
      <c r="E12" s="80">
        <v>0.85</v>
      </c>
    </row>
    <row r="13" spans="3:5" ht="15">
      <c r="C13" s="78" t="s">
        <v>300</v>
      </c>
      <c r="D13" s="80">
        <v>0.6004727885583396</v>
      </c>
      <c r="E13" s="80">
        <v>0.85</v>
      </c>
    </row>
    <row r="14" spans="3:5" ht="15">
      <c r="C14" s="78" t="s">
        <v>299</v>
      </c>
      <c r="D14" s="80">
        <v>0.6001021193085491</v>
      </c>
      <c r="E14" s="80">
        <v>0.85</v>
      </c>
    </row>
    <row r="15" spans="3:5" ht="15">
      <c r="C15" s="78" t="s">
        <v>311</v>
      </c>
      <c r="D15" s="80">
        <v>0.591201197668137</v>
      </c>
      <c r="E15" s="80">
        <v>0.85</v>
      </c>
    </row>
    <row r="16" spans="3:5" ht="15">
      <c r="C16" s="78" t="s">
        <v>310</v>
      </c>
      <c r="D16" s="80">
        <v>0.586715800062423</v>
      </c>
      <c r="E16" s="80">
        <v>0.85</v>
      </c>
    </row>
    <row r="17" spans="3:5" ht="15">
      <c r="C17" s="78" t="s">
        <v>314</v>
      </c>
      <c r="D17" s="80">
        <v>0.5645517146534836</v>
      </c>
      <c r="E17" s="80">
        <v>0.85</v>
      </c>
    </row>
    <row r="18" spans="3:5" ht="15">
      <c r="C18" s="78" t="s">
        <v>308</v>
      </c>
      <c r="D18" s="80">
        <v>0.5497924807094561</v>
      </c>
      <c r="E18" s="80">
        <v>0.85</v>
      </c>
    </row>
    <row r="19" spans="3:5" ht="15">
      <c r="C19" s="78" t="s">
        <v>306</v>
      </c>
      <c r="D19" s="80">
        <v>0.5279633173484288</v>
      </c>
      <c r="E19" s="80">
        <v>0.85</v>
      </c>
    </row>
    <row r="20" spans="3:5" ht="15">
      <c r="C20" s="78" t="s">
        <v>303</v>
      </c>
      <c r="D20" s="80">
        <v>0.5272651228884908</v>
      </c>
      <c r="E20" s="80">
        <v>0.85</v>
      </c>
    </row>
    <row r="21" spans="3:5" ht="15">
      <c r="C21" s="78" t="s">
        <v>295</v>
      </c>
      <c r="D21" s="80">
        <v>0.4798830529272691</v>
      </c>
      <c r="E21" s="80">
        <v>0.85</v>
      </c>
    </row>
    <row r="22" spans="3:5" ht="15">
      <c r="C22" s="78" t="s">
        <v>312</v>
      </c>
      <c r="D22" s="80">
        <v>0.4626862695739704</v>
      </c>
      <c r="E22" s="80">
        <v>0.85</v>
      </c>
    </row>
    <row r="23" spans="3:5" ht="15">
      <c r="C23" s="78" t="s">
        <v>297</v>
      </c>
      <c r="D23" s="80">
        <v>0.4566157929448352</v>
      </c>
      <c r="E23" s="80">
        <v>0.85</v>
      </c>
    </row>
    <row r="24" spans="3:5" ht="15">
      <c r="C24" s="78" t="s">
        <v>298</v>
      </c>
      <c r="D24" s="80">
        <v>0.4563175982044572</v>
      </c>
      <c r="E24" s="80">
        <v>0.85</v>
      </c>
    </row>
    <row r="25" spans="3:5" ht="15">
      <c r="C25" s="78" t="s">
        <v>301</v>
      </c>
      <c r="D25" s="80">
        <v>0.3975008115997534</v>
      </c>
      <c r="E25" s="80">
        <v>0.85</v>
      </c>
    </row>
    <row r="26" spans="3:5" ht="15">
      <c r="C26" s="81" t="s">
        <v>296</v>
      </c>
      <c r="D26" s="83">
        <v>0.3352583210077336</v>
      </c>
      <c r="E26" s="83">
        <v>0.85</v>
      </c>
    </row>
    <row r="29" ht="15">
      <c r="A29" s="2" t="s">
        <v>133</v>
      </c>
    </row>
    <row r="31" spans="3:5" ht="15">
      <c r="C31" s="5" t="s">
        <v>46</v>
      </c>
      <c r="D31" s="5" t="s">
        <v>47</v>
      </c>
      <c r="E31" s="5" t="s">
        <v>45</v>
      </c>
    </row>
    <row r="32" spans="3:5" ht="15">
      <c r="C32" s="78" t="s">
        <v>344</v>
      </c>
      <c r="D32" s="80">
        <v>0.6612694708718063</v>
      </c>
      <c r="E32" s="80">
        <v>0.85</v>
      </c>
    </row>
    <row r="33" spans="3:5" ht="15">
      <c r="C33" s="78" t="s">
        <v>325</v>
      </c>
      <c r="D33" s="80">
        <v>0.6014783060359702</v>
      </c>
      <c r="E33" s="80">
        <v>0.85</v>
      </c>
    </row>
    <row r="34" spans="3:5" ht="15">
      <c r="C34" s="78" t="s">
        <v>345</v>
      </c>
      <c r="D34" s="80">
        <v>0.5990960596980229</v>
      </c>
      <c r="E34" s="80">
        <v>0.85</v>
      </c>
    </row>
    <row r="35" spans="3:5" ht="15">
      <c r="C35" s="78" t="s">
        <v>346</v>
      </c>
      <c r="D35" s="80">
        <v>0.5895786265523242</v>
      </c>
      <c r="E35" s="80">
        <v>0.85</v>
      </c>
    </row>
    <row r="36" spans="3:5" ht="15">
      <c r="C36" s="78" t="s">
        <v>338</v>
      </c>
      <c r="D36" s="80">
        <v>0.5892408888260228</v>
      </c>
      <c r="E36" s="80">
        <v>0.85</v>
      </c>
    </row>
    <row r="37" spans="3:5" ht="15">
      <c r="C37" s="78" t="s">
        <v>328</v>
      </c>
      <c r="D37" s="80">
        <v>0.5853441512989388</v>
      </c>
      <c r="E37" s="80">
        <v>0.85</v>
      </c>
    </row>
    <row r="38" spans="3:5" ht="15">
      <c r="C38" s="78" t="s">
        <v>329</v>
      </c>
      <c r="D38" s="80">
        <v>0.5706798982853537</v>
      </c>
      <c r="E38" s="80">
        <v>0.85</v>
      </c>
    </row>
    <row r="39" spans="3:5" ht="15">
      <c r="C39" s="78" t="s">
        <v>336</v>
      </c>
      <c r="D39" s="80">
        <v>0.5456803144649229</v>
      </c>
      <c r="E39" s="80">
        <v>0.85</v>
      </c>
    </row>
    <row r="40" spans="3:5" ht="15">
      <c r="C40" s="78" t="s">
        <v>321</v>
      </c>
      <c r="D40" s="80">
        <v>0.5194129428955787</v>
      </c>
      <c r="E40" s="80">
        <v>0.85</v>
      </c>
    </row>
    <row r="41" spans="3:5" ht="15">
      <c r="C41" s="78" t="s">
        <v>333</v>
      </c>
      <c r="D41" s="80">
        <v>0.5098636579016986</v>
      </c>
      <c r="E41" s="80">
        <v>0.85</v>
      </c>
    </row>
    <row r="42" spans="3:5" ht="15">
      <c r="C42" s="78" t="s">
        <v>340</v>
      </c>
      <c r="D42" s="80">
        <v>0.5041022899863836</v>
      </c>
      <c r="E42" s="80">
        <v>0.85</v>
      </c>
    </row>
    <row r="43" spans="3:5" ht="15">
      <c r="C43" s="78" t="s">
        <v>331</v>
      </c>
      <c r="D43" s="80">
        <v>0.501500099719163</v>
      </c>
      <c r="E43" s="80">
        <v>0.85</v>
      </c>
    </row>
    <row r="44" spans="3:5" ht="15">
      <c r="C44" s="78" t="s">
        <v>324</v>
      </c>
      <c r="D44" s="80">
        <v>0.48131982749529145</v>
      </c>
      <c r="E44" s="80">
        <v>0.85</v>
      </c>
    </row>
    <row r="45" spans="3:5" ht="15">
      <c r="C45" s="78" t="s">
        <v>342</v>
      </c>
      <c r="D45" s="80">
        <v>0.45691789234632446</v>
      </c>
      <c r="E45" s="80">
        <v>0.85</v>
      </c>
    </row>
    <row r="46" spans="3:5" ht="15">
      <c r="C46" s="78" t="s">
        <v>335</v>
      </c>
      <c r="D46" s="80">
        <v>0.45011292311799206</v>
      </c>
      <c r="E46" s="80">
        <v>0.85</v>
      </c>
    </row>
    <row r="47" spans="3:5" ht="15">
      <c r="C47" s="78" t="s">
        <v>318</v>
      </c>
      <c r="D47" s="80">
        <v>0.43193554112575405</v>
      </c>
      <c r="E47" s="80">
        <v>0.85</v>
      </c>
    </row>
    <row r="48" spans="3:5" ht="15">
      <c r="C48" s="78" t="s">
        <v>320</v>
      </c>
      <c r="D48" s="80">
        <v>0.42813215178800546</v>
      </c>
      <c r="E48" s="80">
        <v>0.85</v>
      </c>
    </row>
    <row r="49" spans="3:5" ht="15">
      <c r="C49" s="78" t="s">
        <v>332</v>
      </c>
      <c r="D49" s="80">
        <v>0.4268148525569222</v>
      </c>
      <c r="E49" s="80">
        <v>0.85</v>
      </c>
    </row>
    <row r="50" spans="3:5" ht="15">
      <c r="C50" s="78" t="s">
        <v>343</v>
      </c>
      <c r="D50" s="80">
        <v>0.3896895675656255</v>
      </c>
      <c r="E50" s="80">
        <v>0.85</v>
      </c>
    </row>
    <row r="51" spans="3:5" ht="15">
      <c r="C51" s="78" t="s">
        <v>326</v>
      </c>
      <c r="D51" s="80">
        <v>0.3861047596917609</v>
      </c>
      <c r="E51" s="80">
        <v>0.85</v>
      </c>
    </row>
    <row r="52" spans="3:5" ht="15">
      <c r="C52" s="78" t="s">
        <v>337</v>
      </c>
      <c r="D52" s="80">
        <v>0.383331010851618</v>
      </c>
      <c r="E52" s="80">
        <v>0.85</v>
      </c>
    </row>
    <row r="53" spans="3:5" ht="15">
      <c r="C53" s="78" t="s">
        <v>334</v>
      </c>
      <c r="D53" s="80">
        <v>0.361999385747538</v>
      </c>
      <c r="E53" s="80">
        <v>0.85</v>
      </c>
    </row>
    <row r="54" spans="3:5" ht="15">
      <c r="C54" s="78" t="s">
        <v>323</v>
      </c>
      <c r="D54" s="80">
        <v>0.355515663375141</v>
      </c>
      <c r="E54" s="80">
        <v>0.85</v>
      </c>
    </row>
    <row r="55" spans="3:5" ht="15">
      <c r="C55" s="78" t="s">
        <v>322</v>
      </c>
      <c r="D55" s="80">
        <v>0.3513400177364504</v>
      </c>
      <c r="E55" s="80">
        <v>0.85</v>
      </c>
    </row>
    <row r="56" spans="3:5" ht="15">
      <c r="C56" s="78" t="s">
        <v>327</v>
      </c>
      <c r="D56" s="80">
        <v>0.3484682388815461</v>
      </c>
      <c r="E56" s="80">
        <v>0.85</v>
      </c>
    </row>
    <row r="57" spans="3:5" ht="15">
      <c r="C57" s="78" t="s">
        <v>330</v>
      </c>
      <c r="D57" s="80">
        <v>0.34534786078752777</v>
      </c>
      <c r="E57" s="80">
        <v>0.85</v>
      </c>
    </row>
    <row r="58" spans="3:5" ht="15">
      <c r="C58" s="78" t="s">
        <v>339</v>
      </c>
      <c r="D58" s="80">
        <v>0.32884579787203383</v>
      </c>
      <c r="E58" s="80">
        <v>0.85</v>
      </c>
    </row>
    <row r="59" spans="3:5" ht="15">
      <c r="C59" s="78" t="s">
        <v>319</v>
      </c>
      <c r="D59" s="80">
        <v>0.3185652795936111</v>
      </c>
      <c r="E59" s="80">
        <v>0.85</v>
      </c>
    </row>
    <row r="60" spans="3:5" ht="15">
      <c r="C60" s="81" t="s">
        <v>341</v>
      </c>
      <c r="D60" s="83">
        <v>0.2793409540401643</v>
      </c>
      <c r="E60" s="83">
        <v>0.85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65.7109375" style="29" bestFit="1" customWidth="1"/>
    <col min="2" max="2" width="18.8515625" style="29" bestFit="1" customWidth="1"/>
    <col min="3" max="3" width="24.00390625" style="29" bestFit="1" customWidth="1"/>
    <col min="4" max="16384" width="9.140625" style="29" customWidth="1"/>
  </cols>
  <sheetData>
    <row r="1" ht="15">
      <c r="A1" s="30" t="s">
        <v>238</v>
      </c>
    </row>
    <row r="3" spans="1:3" ht="15">
      <c r="A3" s="39" t="s">
        <v>90</v>
      </c>
      <c r="B3" s="32" t="s">
        <v>246</v>
      </c>
      <c r="C3" s="33" t="s">
        <v>248</v>
      </c>
    </row>
    <row r="4" spans="1:3" ht="15">
      <c r="A4" s="78" t="s">
        <v>87</v>
      </c>
      <c r="B4" s="74">
        <v>4</v>
      </c>
      <c r="C4" s="42">
        <f aca="true" t="shared" si="0" ref="C4:C9">B4/$B$9</f>
        <v>0.05</v>
      </c>
    </row>
    <row r="5" spans="1:3" ht="15">
      <c r="A5" s="78" t="s">
        <v>86</v>
      </c>
      <c r="B5" s="74">
        <v>18</v>
      </c>
      <c r="C5" s="42">
        <f t="shared" si="0"/>
        <v>0.225</v>
      </c>
    </row>
    <row r="6" spans="1:3" ht="15">
      <c r="A6" s="78" t="s">
        <v>85</v>
      </c>
      <c r="B6" s="74">
        <v>39</v>
      </c>
      <c r="C6" s="42">
        <f t="shared" si="0"/>
        <v>0.4875</v>
      </c>
    </row>
    <row r="7" spans="1:3" ht="15">
      <c r="A7" s="78" t="s">
        <v>84</v>
      </c>
      <c r="B7" s="74">
        <v>15</v>
      </c>
      <c r="C7" s="42">
        <f t="shared" si="0"/>
        <v>0.1875</v>
      </c>
    </row>
    <row r="8" spans="1:3" ht="15">
      <c r="A8" s="78" t="s">
        <v>83</v>
      </c>
      <c r="B8" s="74">
        <v>4</v>
      </c>
      <c r="C8" s="42">
        <f t="shared" si="0"/>
        <v>0.05</v>
      </c>
    </row>
    <row r="9" spans="1:3" ht="15">
      <c r="A9" s="87" t="s">
        <v>0</v>
      </c>
      <c r="B9" s="88">
        <f>SUM(B4:B8)</f>
        <v>80</v>
      </c>
      <c r="C9" s="43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2" width="9.140625" style="1" customWidth="1"/>
    <col min="3" max="3" width="24.28125" style="1" customWidth="1"/>
    <col min="4" max="4" width="16.7109375" style="1" customWidth="1"/>
    <col min="5" max="5" width="39.57421875" style="4" customWidth="1"/>
    <col min="6" max="6" width="14.57421875" style="4" customWidth="1"/>
    <col min="7" max="7" width="20.421875" style="17" customWidth="1"/>
    <col min="8" max="8" width="33.140625" style="3" customWidth="1"/>
    <col min="9" max="16384" width="9.140625" style="1" customWidth="1"/>
  </cols>
  <sheetData>
    <row r="1" ht="15">
      <c r="A1" s="2" t="s">
        <v>252</v>
      </c>
    </row>
    <row r="3" ht="15">
      <c r="C3" s="2" t="s">
        <v>134</v>
      </c>
    </row>
    <row r="4" spans="3:8" ht="15">
      <c r="C4" s="5" t="s">
        <v>46</v>
      </c>
      <c r="D4" s="5" t="s">
        <v>110</v>
      </c>
      <c r="E4" s="55" t="s">
        <v>118</v>
      </c>
      <c r="F4" s="55" t="s">
        <v>45</v>
      </c>
      <c r="G4" s="56" t="s">
        <v>61</v>
      </c>
      <c r="H4" s="54" t="s">
        <v>112</v>
      </c>
    </row>
    <row r="5" spans="3:8" ht="15">
      <c r="C5" s="75" t="s">
        <v>53</v>
      </c>
      <c r="D5" s="75" t="s">
        <v>348</v>
      </c>
      <c r="E5" s="77">
        <v>0.23232323232323232</v>
      </c>
      <c r="F5" s="77">
        <v>0.4396387070464717</v>
      </c>
      <c r="G5" s="84">
        <v>155</v>
      </c>
      <c r="H5" s="76">
        <v>27.50042705733428</v>
      </c>
    </row>
    <row r="6" spans="3:8" ht="15">
      <c r="C6" s="78" t="s">
        <v>95</v>
      </c>
      <c r="D6" s="78" t="s">
        <v>348</v>
      </c>
      <c r="E6" s="80">
        <v>0.4117647058823529</v>
      </c>
      <c r="F6" s="80">
        <v>0.554677259870768</v>
      </c>
      <c r="G6" s="85">
        <v>302</v>
      </c>
      <c r="H6" s="79">
        <v>23.597588336506252</v>
      </c>
    </row>
    <row r="7" spans="3:8" ht="15">
      <c r="C7" s="78" t="s">
        <v>50</v>
      </c>
      <c r="D7" s="78" t="s">
        <v>348</v>
      </c>
      <c r="E7" s="80">
        <v>0.42758620689655175</v>
      </c>
      <c r="F7" s="80">
        <v>0.5518721325974647</v>
      </c>
      <c r="G7" s="85">
        <v>175</v>
      </c>
      <c r="H7" s="79">
        <v>18.633817625053098</v>
      </c>
    </row>
    <row r="8" spans="3:8" ht="15">
      <c r="C8" s="81" t="s">
        <v>94</v>
      </c>
      <c r="D8" s="81" t="s">
        <v>355</v>
      </c>
      <c r="E8" s="83">
        <v>0.43673469387755104</v>
      </c>
      <c r="F8" s="83">
        <v>0.5397356635782836</v>
      </c>
      <c r="G8" s="86">
        <v>431</v>
      </c>
      <c r="H8" s="82">
        <v>22.860558077978677</v>
      </c>
    </row>
    <row r="10" ht="15">
      <c r="C10" s="2" t="s">
        <v>135</v>
      </c>
    </row>
    <row r="11" spans="3:8" ht="15">
      <c r="C11" s="5" t="s">
        <v>46</v>
      </c>
      <c r="D11" s="5" t="s">
        <v>110</v>
      </c>
      <c r="E11" s="55" t="s">
        <v>118</v>
      </c>
      <c r="F11" s="55" t="s">
        <v>45</v>
      </c>
      <c r="G11" s="56" t="s">
        <v>61</v>
      </c>
      <c r="H11" s="54" t="s">
        <v>112</v>
      </c>
    </row>
    <row r="12" spans="3:8" ht="15">
      <c r="C12" s="75" t="s">
        <v>51</v>
      </c>
      <c r="D12" s="75" t="s">
        <v>348</v>
      </c>
      <c r="E12" s="77">
        <v>0.340625</v>
      </c>
      <c r="F12" s="77">
        <v>0.4377385166650011</v>
      </c>
      <c r="G12" s="84">
        <v>459</v>
      </c>
      <c r="H12" s="76">
        <v>94.80851574517068</v>
      </c>
    </row>
    <row r="13" spans="3:8" ht="15">
      <c r="C13" s="78" t="s">
        <v>103</v>
      </c>
      <c r="D13" s="78" t="s">
        <v>349</v>
      </c>
      <c r="E13" s="80">
        <v>0.4304730211552175</v>
      </c>
      <c r="F13" s="80">
        <v>0.5157141954030943</v>
      </c>
      <c r="G13" s="85">
        <v>6666</v>
      </c>
      <c r="H13" s="79">
        <v>446.4597633456284</v>
      </c>
    </row>
    <row r="14" spans="3:8" ht="15">
      <c r="C14" s="78" t="s">
        <v>104</v>
      </c>
      <c r="D14" s="78" t="s">
        <v>349</v>
      </c>
      <c r="E14" s="80">
        <v>0.42389050186644545</v>
      </c>
      <c r="F14" s="80">
        <v>0.5071029528590165</v>
      </c>
      <c r="G14" s="85">
        <v>7884</v>
      </c>
      <c r="H14" s="79">
        <v>540.541490517456</v>
      </c>
    </row>
    <row r="15" spans="3:8" ht="15">
      <c r="C15" s="78" t="s">
        <v>52</v>
      </c>
      <c r="D15" s="78" t="s">
        <v>349</v>
      </c>
      <c r="E15" s="80">
        <v>0.43182623066934245</v>
      </c>
      <c r="F15" s="80">
        <v>0.5144398599205318</v>
      </c>
      <c r="G15" s="85">
        <v>15895</v>
      </c>
      <c r="H15" s="79">
        <v>934.6266656109689</v>
      </c>
    </row>
    <row r="16" spans="3:8" ht="15">
      <c r="C16" s="78" t="s">
        <v>159</v>
      </c>
      <c r="D16" s="78" t="s">
        <v>355</v>
      </c>
      <c r="E16" s="80">
        <v>0.4628252788104089</v>
      </c>
      <c r="F16" s="80">
        <v>0.539052666198542</v>
      </c>
      <c r="G16" s="85">
        <v>2459</v>
      </c>
      <c r="H16" s="79">
        <v>113.10035929806929</v>
      </c>
    </row>
    <row r="17" spans="3:8" ht="15">
      <c r="C17" s="78" t="s">
        <v>99</v>
      </c>
      <c r="D17" s="78" t="s">
        <v>366</v>
      </c>
      <c r="E17" s="80">
        <v>0.4304093567251462</v>
      </c>
      <c r="F17" s="80">
        <v>0.5013962459310879</v>
      </c>
      <c r="G17" s="85">
        <v>1735</v>
      </c>
      <c r="H17" s="79">
        <v>116.04706777420756</v>
      </c>
    </row>
    <row r="18" spans="3:8" ht="15">
      <c r="C18" s="78" t="s">
        <v>145</v>
      </c>
      <c r="D18" s="78" t="s">
        <v>355</v>
      </c>
      <c r="E18" s="80">
        <v>0.4690909090909091</v>
      </c>
      <c r="F18" s="80">
        <v>0.5398865887933596</v>
      </c>
      <c r="G18" s="85">
        <v>469</v>
      </c>
      <c r="H18" s="79">
        <v>19.345248260804222</v>
      </c>
    </row>
    <row r="19" spans="3:8" ht="15">
      <c r="C19" s="78" t="s">
        <v>101</v>
      </c>
      <c r="D19" s="78" t="s">
        <v>348</v>
      </c>
      <c r="E19" s="80">
        <v>0.386780905752754</v>
      </c>
      <c r="F19" s="80">
        <v>0.4506266086866645</v>
      </c>
      <c r="G19" s="85">
        <v>1808</v>
      </c>
      <c r="H19" s="79">
        <v>206.4648161872508</v>
      </c>
    </row>
    <row r="20" spans="3:8" ht="15">
      <c r="C20" s="78" t="s">
        <v>105</v>
      </c>
      <c r="D20" s="78" t="s">
        <v>367</v>
      </c>
      <c r="E20" s="80">
        <v>0.42913128674069234</v>
      </c>
      <c r="F20" s="80">
        <v>0.49065036727405703</v>
      </c>
      <c r="G20" s="85">
        <v>7643</v>
      </c>
      <c r="H20" s="79">
        <v>600.4058568119217</v>
      </c>
    </row>
    <row r="21" spans="3:8" ht="15">
      <c r="C21" s="78" t="s">
        <v>100</v>
      </c>
      <c r="D21" s="78" t="s">
        <v>355</v>
      </c>
      <c r="E21" s="80">
        <v>0.47731290512669416</v>
      </c>
      <c r="F21" s="80">
        <v>0.5359819213551341</v>
      </c>
      <c r="G21" s="85">
        <v>3293</v>
      </c>
      <c r="H21" s="79">
        <v>164.6363233531707</v>
      </c>
    </row>
    <row r="22" spans="3:8" ht="15">
      <c r="C22" s="78" t="s">
        <v>178</v>
      </c>
      <c r="D22" s="78" t="s">
        <v>367</v>
      </c>
      <c r="E22" s="80">
        <v>0.46932515337423314</v>
      </c>
      <c r="F22" s="80">
        <v>0.5252008362032595</v>
      </c>
      <c r="G22" s="85">
        <v>5592</v>
      </c>
      <c r="H22" s="79">
        <v>305.69115344997766</v>
      </c>
    </row>
    <row r="23" spans="3:8" ht="15">
      <c r="C23" s="78" t="s">
        <v>96</v>
      </c>
      <c r="D23" s="78" t="s">
        <v>353</v>
      </c>
      <c r="E23" s="80">
        <v>0.4541284403669725</v>
      </c>
      <c r="F23" s="80">
        <v>0.5098981639483361</v>
      </c>
      <c r="G23" s="85">
        <v>395</v>
      </c>
      <c r="H23" s="79">
        <v>27.20795369085087</v>
      </c>
    </row>
    <row r="24" spans="3:8" ht="15">
      <c r="C24" s="78" t="s">
        <v>107</v>
      </c>
      <c r="D24" s="78" t="s">
        <v>349</v>
      </c>
      <c r="E24" s="80">
        <v>0.4442168510173426</v>
      </c>
      <c r="F24" s="80">
        <v>0.4997853564135651</v>
      </c>
      <c r="G24" s="85">
        <v>13482</v>
      </c>
      <c r="H24" s="79">
        <v>883.6366142112917</v>
      </c>
    </row>
    <row r="25" spans="3:8" ht="15">
      <c r="C25" s="78" t="s">
        <v>106</v>
      </c>
      <c r="D25" s="78" t="s">
        <v>349</v>
      </c>
      <c r="E25" s="80">
        <v>0.4382762514113662</v>
      </c>
      <c r="F25" s="80">
        <v>0.4893870515910645</v>
      </c>
      <c r="G25" s="85">
        <v>8502</v>
      </c>
      <c r="H25" s="79">
        <v>693.0809233004912</v>
      </c>
    </row>
    <row r="26" spans="3:8" ht="15">
      <c r="C26" s="81" t="s">
        <v>195</v>
      </c>
      <c r="D26" s="81" t="s">
        <v>367</v>
      </c>
      <c r="E26" s="83">
        <v>0.4809449520837976</v>
      </c>
      <c r="F26" s="83">
        <v>0.5311084392325846</v>
      </c>
      <c r="G26" s="86">
        <v>8697</v>
      </c>
      <c r="H26" s="82">
        <v>466.58251576412715</v>
      </c>
    </row>
    <row r="27" spans="5:8" ht="15">
      <c r="E27" s="1"/>
      <c r="F27" s="1"/>
      <c r="G27" s="1"/>
      <c r="H27" s="1"/>
    </row>
    <row r="28" spans="5:8" ht="15">
      <c r="E28" s="1"/>
      <c r="F28" s="1"/>
      <c r="G28" s="1"/>
      <c r="H28" s="1"/>
    </row>
    <row r="29" spans="5:8" ht="15">
      <c r="E29" s="1"/>
      <c r="F29" s="1"/>
      <c r="G29" s="1"/>
      <c r="H2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PageLayoutView="0" workbookViewId="0" topLeftCell="A65536">
      <selection activeCell="A1" sqref="A1:IV16384"/>
    </sheetView>
  </sheetViews>
  <sheetFormatPr defaultColWidth="9.140625" defaultRowHeight="15" zeroHeight="1"/>
  <sheetData>
    <row r="1" ht="15" hidden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61.8515625" style="29" bestFit="1" customWidth="1"/>
    <col min="2" max="2" width="25.140625" style="29" bestFit="1" customWidth="1"/>
    <col min="3" max="3" width="28.00390625" style="29" bestFit="1" customWidth="1"/>
    <col min="4" max="16384" width="9.140625" style="29" customWidth="1"/>
  </cols>
  <sheetData>
    <row r="1" ht="15">
      <c r="A1" s="30" t="s">
        <v>253</v>
      </c>
    </row>
    <row r="3" spans="1:3" ht="15">
      <c r="A3" s="39" t="s">
        <v>143</v>
      </c>
      <c r="B3" s="32" t="s">
        <v>254</v>
      </c>
      <c r="C3" s="33" t="s">
        <v>255</v>
      </c>
    </row>
    <row r="4" spans="1:3" ht="15">
      <c r="A4" s="78" t="s">
        <v>87</v>
      </c>
      <c r="B4" s="74">
        <v>4</v>
      </c>
      <c r="C4" s="42">
        <f aca="true" t="shared" si="0" ref="C4:C9">B4/$B$9</f>
        <v>0.05</v>
      </c>
    </row>
    <row r="5" spans="1:3" ht="15">
      <c r="A5" s="78" t="s">
        <v>86</v>
      </c>
      <c r="B5" s="74">
        <v>18</v>
      </c>
      <c r="C5" s="42">
        <f t="shared" si="0"/>
        <v>0.225</v>
      </c>
    </row>
    <row r="6" spans="1:3" ht="15">
      <c r="A6" s="78" t="s">
        <v>85</v>
      </c>
      <c r="B6" s="74">
        <v>39</v>
      </c>
      <c r="C6" s="42">
        <f t="shared" si="0"/>
        <v>0.4875</v>
      </c>
    </row>
    <row r="7" spans="1:3" ht="15">
      <c r="A7" s="78" t="s">
        <v>84</v>
      </c>
      <c r="B7" s="74">
        <v>15</v>
      </c>
      <c r="C7" s="42">
        <f t="shared" si="0"/>
        <v>0.1875</v>
      </c>
    </row>
    <row r="8" spans="1:3" ht="15">
      <c r="A8" s="78" t="s">
        <v>83</v>
      </c>
      <c r="B8" s="74">
        <v>4</v>
      </c>
      <c r="C8" s="42">
        <f t="shared" si="0"/>
        <v>0.05</v>
      </c>
    </row>
    <row r="9" spans="1:3" ht="15">
      <c r="A9" s="87" t="s">
        <v>0</v>
      </c>
      <c r="B9" s="88">
        <f>SUM(B4:B8)</f>
        <v>80</v>
      </c>
      <c r="C9" s="43">
        <f t="shared" si="0"/>
        <v>1</v>
      </c>
    </row>
    <row r="11" spans="1:3" ht="15">
      <c r="A11" s="39" t="s">
        <v>262</v>
      </c>
      <c r="B11" s="32" t="s">
        <v>254</v>
      </c>
      <c r="C11" s="33" t="s">
        <v>255</v>
      </c>
    </row>
    <row r="12" spans="1:3" ht="15">
      <c r="A12" s="78" t="s">
        <v>87</v>
      </c>
      <c r="B12" s="74">
        <v>3</v>
      </c>
      <c r="C12" s="42">
        <f aca="true" t="shared" si="1" ref="C12:C17">B12/$B$17</f>
        <v>0.039473684210526314</v>
      </c>
    </row>
    <row r="13" spans="1:3" ht="15">
      <c r="A13" s="78" t="s">
        <v>86</v>
      </c>
      <c r="B13" s="74">
        <v>16</v>
      </c>
      <c r="C13" s="42">
        <f t="shared" si="1"/>
        <v>0.21052631578947367</v>
      </c>
    </row>
    <row r="14" spans="1:3" ht="15">
      <c r="A14" s="78" t="s">
        <v>85</v>
      </c>
      <c r="B14" s="74">
        <v>43</v>
      </c>
      <c r="C14" s="42">
        <f t="shared" si="1"/>
        <v>0.5657894736842105</v>
      </c>
    </row>
    <row r="15" spans="1:3" ht="15">
      <c r="A15" s="78" t="s">
        <v>84</v>
      </c>
      <c r="B15" s="74">
        <v>12</v>
      </c>
      <c r="C15" s="42">
        <f t="shared" si="1"/>
        <v>0.15789473684210525</v>
      </c>
    </row>
    <row r="16" spans="1:3" ht="15">
      <c r="A16" s="78" t="s">
        <v>83</v>
      </c>
      <c r="B16" s="74">
        <v>2</v>
      </c>
      <c r="C16" s="42">
        <f t="shared" si="1"/>
        <v>0.02631578947368421</v>
      </c>
    </row>
    <row r="17" spans="1:3" ht="15">
      <c r="A17" s="87" t="s">
        <v>0</v>
      </c>
      <c r="B17" s="88">
        <v>76</v>
      </c>
      <c r="C17" s="43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5">
      <c r="A1" s="2" t="s">
        <v>256</v>
      </c>
    </row>
    <row r="3" spans="3:5" ht="15">
      <c r="C3" s="2" t="s">
        <v>250</v>
      </c>
      <c r="D3" s="2"/>
      <c r="E3" s="2"/>
    </row>
    <row r="4" spans="3:5" ht="15">
      <c r="C4" s="28" t="s">
        <v>244</v>
      </c>
      <c r="D4" s="28" t="s">
        <v>47</v>
      </c>
      <c r="E4" s="28" t="s">
        <v>45</v>
      </c>
    </row>
    <row r="5" spans="3:5" ht="15">
      <c r="C5" s="75" t="s">
        <v>293</v>
      </c>
      <c r="D5" s="77">
        <v>0.6666666666666666</v>
      </c>
      <c r="E5" s="77">
        <v>0.5038343280421719</v>
      </c>
    </row>
    <row r="6" spans="3:5" ht="15">
      <c r="C6" s="78" t="s">
        <v>287</v>
      </c>
      <c r="D6" s="80">
        <v>0.6240601503759399</v>
      </c>
      <c r="E6" s="80">
        <v>0.5106388707981776</v>
      </c>
    </row>
    <row r="7" spans="3:5" ht="15">
      <c r="C7" s="78" t="s">
        <v>290</v>
      </c>
      <c r="D7" s="80">
        <v>0.6173076923076923</v>
      </c>
      <c r="E7" s="80">
        <v>0.5280824955296578</v>
      </c>
    </row>
    <row r="8" spans="3:5" ht="15">
      <c r="C8" s="78" t="s">
        <v>279</v>
      </c>
      <c r="D8" s="80">
        <v>0.5991150442477876</v>
      </c>
      <c r="E8" s="80">
        <v>0.5280409628419769</v>
      </c>
    </row>
    <row r="9" spans="3:5" ht="15">
      <c r="C9" s="78" t="s">
        <v>277</v>
      </c>
      <c r="D9" s="80">
        <v>0.5865580448065173</v>
      </c>
      <c r="E9" s="80">
        <v>0.5165709484391553</v>
      </c>
    </row>
    <row r="10" spans="3:5" ht="15">
      <c r="C10" s="78" t="s">
        <v>286</v>
      </c>
      <c r="D10" s="80">
        <v>0.5871056241426612</v>
      </c>
      <c r="E10" s="80">
        <v>0.523432220832065</v>
      </c>
    </row>
    <row r="11" spans="3:5" ht="15">
      <c r="C11" s="78" t="s">
        <v>278</v>
      </c>
      <c r="D11" s="80">
        <v>0.5804597701149425</v>
      </c>
      <c r="E11" s="80">
        <v>0.5266259871377453</v>
      </c>
    </row>
    <row r="12" spans="3:5" ht="15">
      <c r="C12" s="78" t="s">
        <v>267</v>
      </c>
      <c r="D12" s="80">
        <v>0.5799086757990868</v>
      </c>
      <c r="E12" s="80">
        <v>0.5265527939929845</v>
      </c>
    </row>
    <row r="13" spans="3:5" ht="15">
      <c r="C13" s="78" t="s">
        <v>283</v>
      </c>
      <c r="D13" s="80">
        <v>0.55049786628734</v>
      </c>
      <c r="E13" s="80">
        <v>0.49855476328614234</v>
      </c>
    </row>
    <row r="14" spans="3:5" ht="15">
      <c r="C14" s="78" t="s">
        <v>269</v>
      </c>
      <c r="D14" s="80">
        <v>0.5274725274725275</v>
      </c>
      <c r="E14" s="80">
        <v>0.5140029144078839</v>
      </c>
    </row>
    <row r="15" spans="3:5" ht="15">
      <c r="C15" s="78" t="s">
        <v>272</v>
      </c>
      <c r="D15" s="80">
        <v>0.5165289256198347</v>
      </c>
      <c r="E15" s="80">
        <v>0.5050948965999091</v>
      </c>
    </row>
    <row r="16" spans="3:5" ht="15">
      <c r="C16" s="78" t="s">
        <v>271</v>
      </c>
      <c r="D16" s="80">
        <v>0.5441354292623942</v>
      </c>
      <c r="E16" s="80">
        <v>0.5342663126312419</v>
      </c>
    </row>
    <row r="17" spans="3:5" ht="15">
      <c r="C17" s="78" t="s">
        <v>268</v>
      </c>
      <c r="D17" s="80">
        <v>0.5118694362017804</v>
      </c>
      <c r="E17" s="80">
        <v>0.5109251820360715</v>
      </c>
    </row>
    <row r="18" spans="3:5" ht="15">
      <c r="C18" s="78" t="s">
        <v>285</v>
      </c>
      <c r="D18" s="80">
        <v>0.5126436781609195</v>
      </c>
      <c r="E18" s="80">
        <v>0.5284960719866201</v>
      </c>
    </row>
    <row r="19" spans="3:5" ht="15">
      <c r="C19" s="78" t="s">
        <v>273</v>
      </c>
      <c r="D19" s="80">
        <v>0.49493029150823825</v>
      </c>
      <c r="E19" s="80">
        <v>0.5178177452878112</v>
      </c>
    </row>
    <row r="20" spans="3:5" ht="15">
      <c r="C20" s="78" t="s">
        <v>270</v>
      </c>
      <c r="D20" s="80">
        <v>0.5119760479041916</v>
      </c>
      <c r="E20" s="80">
        <v>0.5351925434813678</v>
      </c>
    </row>
    <row r="21" spans="3:5" ht="15">
      <c r="C21" s="78" t="s">
        <v>275</v>
      </c>
      <c r="D21" s="80">
        <v>0.5048796356538712</v>
      </c>
      <c r="E21" s="80">
        <v>0.5303308722157004</v>
      </c>
    </row>
    <row r="22" spans="3:5" ht="15">
      <c r="C22" s="78" t="s">
        <v>282</v>
      </c>
      <c r="D22" s="80">
        <v>0.4931506849315068</v>
      </c>
      <c r="E22" s="80">
        <v>0.526818119142772</v>
      </c>
    </row>
    <row r="23" spans="3:5" ht="15">
      <c r="C23" s="78" t="s">
        <v>284</v>
      </c>
      <c r="D23" s="80">
        <v>0.49311926605504586</v>
      </c>
      <c r="E23" s="80">
        <v>0.537885098899858</v>
      </c>
    </row>
    <row r="24" spans="3:5" ht="15">
      <c r="C24" s="78" t="s">
        <v>291</v>
      </c>
      <c r="D24" s="80">
        <v>0.4541284403669725</v>
      </c>
      <c r="E24" s="80">
        <v>0.5098981639483361</v>
      </c>
    </row>
    <row r="25" spans="3:5" ht="15">
      <c r="C25" s="78" t="s">
        <v>288</v>
      </c>
      <c r="D25" s="80">
        <v>0.4690909090909091</v>
      </c>
      <c r="E25" s="80">
        <v>0.5398865887933596</v>
      </c>
    </row>
    <row r="26" spans="3:5" ht="15">
      <c r="C26" s="78" t="s">
        <v>274</v>
      </c>
      <c r="D26" s="80">
        <v>0.4304093567251462</v>
      </c>
      <c r="E26" s="80">
        <v>0.5013962459310879</v>
      </c>
    </row>
    <row r="27" spans="3:5" ht="15">
      <c r="C27" s="78" t="s">
        <v>276</v>
      </c>
      <c r="D27" s="80">
        <v>0.4628252788104089</v>
      </c>
      <c r="E27" s="80">
        <v>0.539052666198542</v>
      </c>
    </row>
    <row r="28" spans="3:5" ht="15">
      <c r="C28" s="78" t="s">
        <v>280</v>
      </c>
      <c r="D28" s="80">
        <v>0.340625</v>
      </c>
      <c r="E28" s="80">
        <v>0.4377385166650011</v>
      </c>
    </row>
    <row r="29" spans="3:5" ht="15">
      <c r="C29" s="78" t="s">
        <v>289</v>
      </c>
      <c r="D29" s="80">
        <v>0.43673469387755104</v>
      </c>
      <c r="E29" s="80">
        <v>0.5397356635782836</v>
      </c>
    </row>
    <row r="30" spans="3:5" ht="15">
      <c r="C30" s="78" t="s">
        <v>294</v>
      </c>
      <c r="D30" s="80">
        <v>0.42758620689655175</v>
      </c>
      <c r="E30" s="80">
        <v>0.5518721325974647</v>
      </c>
    </row>
    <row r="31" spans="3:5" ht="15">
      <c r="C31" s="78" t="s">
        <v>292</v>
      </c>
      <c r="D31" s="80">
        <v>0.4117647058823529</v>
      </c>
      <c r="E31" s="80">
        <v>0.554677259870768</v>
      </c>
    </row>
    <row r="32" spans="3:5" ht="15">
      <c r="C32" s="81" t="s">
        <v>281</v>
      </c>
      <c r="D32" s="83">
        <v>0.23232323232323232</v>
      </c>
      <c r="E32" s="83">
        <v>0.4396387070464717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H36" sqref="H36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5">
      <c r="A1" s="2" t="s">
        <v>257</v>
      </c>
    </row>
    <row r="3" spans="3:5" ht="15">
      <c r="C3" s="19" t="s">
        <v>259</v>
      </c>
      <c r="D3" s="19" t="s">
        <v>47</v>
      </c>
      <c r="E3" s="19" t="s">
        <v>45</v>
      </c>
    </row>
    <row r="4" spans="3:5" ht="15">
      <c r="C4" s="75" t="s">
        <v>305</v>
      </c>
      <c r="D4" s="77">
        <v>0.5689512799339389</v>
      </c>
      <c r="E4" s="77">
        <v>0.47541098795301817</v>
      </c>
    </row>
    <row r="5" spans="3:5" ht="15">
      <c r="C5" s="78" t="s">
        <v>316</v>
      </c>
      <c r="D5" s="80">
        <v>0.612547689699025</v>
      </c>
      <c r="E5" s="80">
        <v>0.5320899802792552</v>
      </c>
    </row>
    <row r="6" spans="3:5" ht="15">
      <c r="C6" s="78" t="s">
        <v>306</v>
      </c>
      <c r="D6" s="80">
        <v>0.5641509433962264</v>
      </c>
      <c r="E6" s="80">
        <v>0.49635178335796765</v>
      </c>
    </row>
    <row r="7" spans="3:5" ht="15">
      <c r="C7" s="78" t="s">
        <v>302</v>
      </c>
      <c r="D7" s="80">
        <v>0.5555555555555556</v>
      </c>
      <c r="E7" s="80">
        <v>0.49011480675508406</v>
      </c>
    </row>
    <row r="8" spans="3:5" ht="15">
      <c r="C8" s="78" t="s">
        <v>298</v>
      </c>
      <c r="D8" s="80">
        <v>0.58</v>
      </c>
      <c r="E8" s="80">
        <v>0.5151417960808474</v>
      </c>
    </row>
    <row r="9" spans="3:5" ht="15">
      <c r="C9" s="78" t="s">
        <v>314</v>
      </c>
      <c r="D9" s="80">
        <v>0.573474001507159</v>
      </c>
      <c r="E9" s="80">
        <v>0.5185086633024226</v>
      </c>
    </row>
    <row r="10" spans="3:5" ht="15">
      <c r="C10" s="78" t="s">
        <v>303</v>
      </c>
      <c r="D10" s="80">
        <v>0.5602258469259724</v>
      </c>
      <c r="E10" s="80">
        <v>0.5067050080074049</v>
      </c>
    </row>
    <row r="11" spans="3:5" ht="15">
      <c r="C11" s="78" t="s">
        <v>311</v>
      </c>
      <c r="D11" s="80">
        <v>0.5680640602920396</v>
      </c>
      <c r="E11" s="80">
        <v>0.5159762811449107</v>
      </c>
    </row>
    <row r="12" spans="3:5" ht="15">
      <c r="C12" s="78" t="s">
        <v>312</v>
      </c>
      <c r="D12" s="80">
        <v>0.5583203732503889</v>
      </c>
      <c r="E12" s="80">
        <v>0.5091321140958466</v>
      </c>
    </row>
    <row r="13" spans="3:5" ht="15">
      <c r="C13" s="78" t="s">
        <v>295</v>
      </c>
      <c r="D13" s="80">
        <v>0.5595018450184502</v>
      </c>
      <c r="E13" s="80">
        <v>0.5169671886621102</v>
      </c>
    </row>
    <row r="14" spans="3:5" ht="15">
      <c r="C14" s="78" t="s">
        <v>309</v>
      </c>
      <c r="D14" s="80">
        <v>0.5421052631578948</v>
      </c>
      <c r="E14" s="80">
        <v>0.501158384261714</v>
      </c>
    </row>
    <row r="15" spans="3:5" ht="15">
      <c r="C15" s="78" t="s">
        <v>317</v>
      </c>
      <c r="D15" s="80">
        <v>0.5426983324911572</v>
      </c>
      <c r="E15" s="80">
        <v>0.5084330570959051</v>
      </c>
    </row>
    <row r="16" spans="3:5" ht="15">
      <c r="C16" s="78" t="s">
        <v>313</v>
      </c>
      <c r="D16" s="80">
        <v>0.5247129306040939</v>
      </c>
      <c r="E16" s="80">
        <v>0.5004583370620501</v>
      </c>
    </row>
    <row r="17" spans="3:5" ht="15">
      <c r="C17" s="78" t="s">
        <v>308</v>
      </c>
      <c r="D17" s="80">
        <v>0.543222683264177</v>
      </c>
      <c r="E17" s="80">
        <v>0.5196568172004341</v>
      </c>
    </row>
    <row r="18" spans="3:5" ht="15">
      <c r="C18" s="78" t="s">
        <v>310</v>
      </c>
      <c r="D18" s="80">
        <v>0.5357429718875502</v>
      </c>
      <c r="E18" s="80">
        <v>0.5143296159778703</v>
      </c>
    </row>
    <row r="19" spans="3:5" ht="15">
      <c r="C19" s="78" t="s">
        <v>307</v>
      </c>
      <c r="D19" s="80">
        <v>0.5181774115365972</v>
      </c>
      <c r="E19" s="80">
        <v>0.5053869721067492</v>
      </c>
    </row>
    <row r="20" spans="3:5" ht="15">
      <c r="C20" s="78" t="s">
        <v>296</v>
      </c>
      <c r="D20" s="80">
        <v>0.5333333333333333</v>
      </c>
      <c r="E20" s="80">
        <v>0.527808666368631</v>
      </c>
    </row>
    <row r="21" spans="3:5" ht="15">
      <c r="C21" s="78" t="s">
        <v>299</v>
      </c>
      <c r="D21" s="80">
        <v>0.5228837586067233</v>
      </c>
      <c r="E21" s="80">
        <v>0.5205760467852408</v>
      </c>
    </row>
    <row r="22" spans="3:5" ht="15">
      <c r="C22" s="78" t="s">
        <v>300</v>
      </c>
      <c r="D22" s="80">
        <v>0.496617050067659</v>
      </c>
      <c r="E22" s="80">
        <v>0.5094070986485404</v>
      </c>
    </row>
    <row r="23" spans="3:5" ht="15">
      <c r="C23" s="78" t="s">
        <v>304</v>
      </c>
      <c r="D23" s="80">
        <v>0.4872389791183295</v>
      </c>
      <c r="E23" s="80">
        <v>0.5112661255020432</v>
      </c>
    </row>
    <row r="24" spans="3:5" ht="15">
      <c r="C24" s="78" t="s">
        <v>297</v>
      </c>
      <c r="D24" s="80">
        <v>0.46932515337423314</v>
      </c>
      <c r="E24" s="80">
        <v>0.5252008362032595</v>
      </c>
    </row>
    <row r="25" spans="3:5" ht="15">
      <c r="C25" s="78" t="s">
        <v>301</v>
      </c>
      <c r="D25" s="80">
        <v>0.47731290512669416</v>
      </c>
      <c r="E25" s="80">
        <v>0.5359819213551341</v>
      </c>
    </row>
    <row r="26" spans="3:5" ht="15">
      <c r="C26" s="81" t="s">
        <v>315</v>
      </c>
      <c r="D26" s="83">
        <v>0.386780905752754</v>
      </c>
      <c r="E26" s="83">
        <v>0.4506266086866645</v>
      </c>
    </row>
    <row r="31" ht="15">
      <c r="A31" s="2" t="s">
        <v>258</v>
      </c>
    </row>
    <row r="33" spans="3:5" ht="15">
      <c r="C33" s="5" t="s">
        <v>259</v>
      </c>
      <c r="D33" s="5" t="s">
        <v>47</v>
      </c>
      <c r="E33" s="5" t="s">
        <v>45</v>
      </c>
    </row>
    <row r="34" spans="3:5" ht="15">
      <c r="C34" s="75" t="s">
        <v>336</v>
      </c>
      <c r="D34" s="77">
        <v>0.6555697823303457</v>
      </c>
      <c r="E34" s="77">
        <v>0.5378381155690172</v>
      </c>
    </row>
    <row r="35" spans="3:5" ht="15">
      <c r="C35" s="78" t="s">
        <v>345</v>
      </c>
      <c r="D35" s="80">
        <v>0.6652644230769231</v>
      </c>
      <c r="E35" s="80">
        <v>0.5505218279424773</v>
      </c>
    </row>
    <row r="36" spans="3:5" ht="15">
      <c r="C36" s="78" t="s">
        <v>341</v>
      </c>
      <c r="D36" s="80">
        <v>0.599189754312598</v>
      </c>
      <c r="E36" s="80">
        <v>0.5190632877587822</v>
      </c>
    </row>
    <row r="37" spans="3:5" ht="15">
      <c r="C37" s="78" t="s">
        <v>343</v>
      </c>
      <c r="D37" s="80">
        <v>0.5786061588330632</v>
      </c>
      <c r="E37" s="80">
        <v>0.49982952012178583</v>
      </c>
    </row>
    <row r="38" spans="3:5" ht="15">
      <c r="C38" s="78" t="s">
        <v>342</v>
      </c>
      <c r="D38" s="80">
        <v>0.5493369734789392</v>
      </c>
      <c r="E38" s="80">
        <v>0.4979647852101627</v>
      </c>
    </row>
    <row r="39" spans="3:5" ht="15">
      <c r="C39" s="78" t="s">
        <v>329</v>
      </c>
      <c r="D39" s="80">
        <v>0.5551190201063092</v>
      </c>
      <c r="E39" s="80">
        <v>0.5123766925994382</v>
      </c>
    </row>
    <row r="40" spans="3:5" ht="15">
      <c r="C40" s="78" t="s">
        <v>337</v>
      </c>
      <c r="D40" s="80">
        <v>0.5249470819473844</v>
      </c>
      <c r="E40" s="80">
        <v>0.4918269709940364</v>
      </c>
    </row>
    <row r="41" spans="3:5" ht="15">
      <c r="C41" s="78" t="s">
        <v>335</v>
      </c>
      <c r="D41" s="80">
        <v>0.5431367499356168</v>
      </c>
      <c r="E41" s="80">
        <v>0.5104728463107765</v>
      </c>
    </row>
    <row r="42" spans="3:5" ht="15">
      <c r="C42" s="78" t="s">
        <v>339</v>
      </c>
      <c r="D42" s="80">
        <v>0.5431061313414255</v>
      </c>
      <c r="E42" s="80">
        <v>0.5122685896869219</v>
      </c>
    </row>
    <row r="43" spans="3:5" ht="15">
      <c r="C43" s="78" t="s">
        <v>344</v>
      </c>
      <c r="D43" s="80">
        <v>0.5103120042305659</v>
      </c>
      <c r="E43" s="80">
        <v>0.4827281929361515</v>
      </c>
    </row>
    <row r="44" spans="3:5" ht="15">
      <c r="C44" s="78" t="s">
        <v>330</v>
      </c>
      <c r="D44" s="80">
        <v>0.5154780229177356</v>
      </c>
      <c r="E44" s="80">
        <v>0.5054256152877208</v>
      </c>
    </row>
    <row r="45" spans="3:5" ht="15">
      <c r="C45" s="78" t="s">
        <v>340</v>
      </c>
      <c r="D45" s="80">
        <v>0.5058107360265633</v>
      </c>
      <c r="E45" s="80">
        <v>0.49615302179469345</v>
      </c>
    </row>
    <row r="46" spans="3:5" ht="15">
      <c r="C46" s="78" t="s">
        <v>331</v>
      </c>
      <c r="D46" s="80">
        <v>0.5167899829254411</v>
      </c>
      <c r="E46" s="80">
        <v>0.5076829961885952</v>
      </c>
    </row>
    <row r="47" spans="3:5" ht="15">
      <c r="C47" s="78" t="s">
        <v>346</v>
      </c>
      <c r="D47" s="80">
        <v>0.48019457956914524</v>
      </c>
      <c r="E47" s="80">
        <v>0.48895950226048385</v>
      </c>
    </row>
    <row r="48" spans="3:5" ht="15">
      <c r="C48" s="78" t="s">
        <v>320</v>
      </c>
      <c r="D48" s="80">
        <v>0.5037546933667084</v>
      </c>
      <c r="E48" s="80">
        <v>0.515606471206471</v>
      </c>
    </row>
    <row r="49" spans="3:5" ht="15">
      <c r="C49" s="78" t="s">
        <v>327</v>
      </c>
      <c r="D49" s="80">
        <v>0.49278672757874487</v>
      </c>
      <c r="E49" s="80">
        <v>0.5087120221512897</v>
      </c>
    </row>
    <row r="50" spans="3:5" ht="15">
      <c r="C50" s="78" t="s">
        <v>325</v>
      </c>
      <c r="D50" s="80">
        <v>0.5028519963974782</v>
      </c>
      <c r="E50" s="80">
        <v>0.5190215742653419</v>
      </c>
    </row>
    <row r="51" spans="3:5" ht="15">
      <c r="C51" s="78" t="s">
        <v>318</v>
      </c>
      <c r="D51" s="80">
        <v>0.485505206867436</v>
      </c>
      <c r="E51" s="80">
        <v>0.5110608072353487</v>
      </c>
    </row>
    <row r="52" spans="3:5" ht="15">
      <c r="C52" s="78" t="s">
        <v>326</v>
      </c>
      <c r="D52" s="80">
        <v>0.48307692307692307</v>
      </c>
      <c r="E52" s="80">
        <v>0.5095088258881932</v>
      </c>
    </row>
    <row r="53" spans="3:5" ht="15">
      <c r="C53" s="78" t="s">
        <v>332</v>
      </c>
      <c r="D53" s="80">
        <v>0.4993578217313126</v>
      </c>
      <c r="E53" s="80">
        <v>0.5273033104454251</v>
      </c>
    </row>
    <row r="54" spans="3:5" ht="15">
      <c r="C54" s="78" t="s">
        <v>323</v>
      </c>
      <c r="D54" s="80">
        <v>0.48111332007952284</v>
      </c>
      <c r="E54" s="80">
        <v>0.513552389138611</v>
      </c>
    </row>
    <row r="55" spans="3:5" ht="15">
      <c r="C55" s="78" t="s">
        <v>338</v>
      </c>
      <c r="D55" s="80">
        <v>0.4795307637060091</v>
      </c>
      <c r="E55" s="80">
        <v>0.5129999319844308</v>
      </c>
    </row>
    <row r="56" spans="3:5" ht="15">
      <c r="C56" s="78" t="s">
        <v>321</v>
      </c>
      <c r="D56" s="80">
        <v>0.4809449520837976</v>
      </c>
      <c r="E56" s="80">
        <v>0.5311084392325846</v>
      </c>
    </row>
    <row r="57" spans="3:5" ht="15">
      <c r="C57" s="78" t="s">
        <v>328</v>
      </c>
      <c r="D57" s="80">
        <v>0.4382762514113662</v>
      </c>
      <c r="E57" s="80">
        <v>0.4893870515910645</v>
      </c>
    </row>
    <row r="58" spans="3:5" ht="15">
      <c r="C58" s="78" t="s">
        <v>322</v>
      </c>
      <c r="D58" s="80">
        <v>0.4442168510173426</v>
      </c>
      <c r="E58" s="80">
        <v>0.4997853564135651</v>
      </c>
    </row>
    <row r="59" spans="3:5" ht="15">
      <c r="C59" s="78" t="s">
        <v>333</v>
      </c>
      <c r="D59" s="80">
        <v>0.42913128674069234</v>
      </c>
      <c r="E59" s="80">
        <v>0.49065036727405703</v>
      </c>
    </row>
    <row r="60" spans="3:5" ht="15">
      <c r="C60" s="78" t="s">
        <v>319</v>
      </c>
      <c r="D60" s="80">
        <v>0.43182623066934245</v>
      </c>
      <c r="E60" s="80">
        <v>0.5144398599205318</v>
      </c>
    </row>
    <row r="61" spans="3:5" ht="15">
      <c r="C61" s="78" t="s">
        <v>324</v>
      </c>
      <c r="D61" s="80">
        <v>0.42389050186644545</v>
      </c>
      <c r="E61" s="80">
        <v>0.5071029528590165</v>
      </c>
    </row>
    <row r="62" spans="3:5" ht="15">
      <c r="C62" s="81" t="s">
        <v>334</v>
      </c>
      <c r="D62" s="83">
        <v>0.4304730211552175</v>
      </c>
      <c r="E62" s="83">
        <v>0.5157141954030943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="40" zoomScaleNormal="40" zoomScalePageLayoutView="0" workbookViewId="0" topLeftCell="A65536">
      <selection activeCell="A1" sqref="A1:IV16384"/>
    </sheetView>
  </sheetViews>
  <sheetFormatPr defaultColWidth="9.140625" defaultRowHeight="15" customHeight="1" zeroHeight="1"/>
  <sheetData>
    <row r="1" ht="15" hidden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F11" sqref="F11"/>
    </sheetView>
  </sheetViews>
  <sheetFormatPr defaultColWidth="9.140625" defaultRowHeight="15"/>
  <cols>
    <col min="1" max="2" width="9.140625" style="1" customWidth="1"/>
    <col min="3" max="3" width="23.00390625" style="1" customWidth="1"/>
    <col min="4" max="5" width="19.8515625" style="1" customWidth="1"/>
    <col min="6" max="6" width="17.57421875" style="1" customWidth="1"/>
    <col min="7" max="7" width="11.140625" style="1" customWidth="1"/>
    <col min="8" max="8" width="11.421875" style="1" customWidth="1"/>
    <col min="9" max="9" width="11.140625" style="1" customWidth="1"/>
    <col min="10" max="16384" width="9.140625" style="1" customWidth="1"/>
  </cols>
  <sheetData>
    <row r="1" spans="1:8" ht="15">
      <c r="A1" s="2" t="s">
        <v>206</v>
      </c>
      <c r="H1" s="61"/>
    </row>
    <row r="2" ht="15">
      <c r="H2" s="62"/>
    </row>
    <row r="3" spans="3:7" s="59" customFormat="1" ht="45">
      <c r="C3" s="60" t="s">
        <v>82</v>
      </c>
      <c r="D3" s="60" t="s">
        <v>123</v>
      </c>
      <c r="E3" s="60" t="s">
        <v>44</v>
      </c>
      <c r="F3" s="60" t="s">
        <v>137</v>
      </c>
      <c r="G3" s="60" t="s">
        <v>45</v>
      </c>
    </row>
    <row r="4" spans="3:7" ht="15">
      <c r="C4" s="6"/>
      <c r="D4" s="6"/>
      <c r="E4" s="6"/>
      <c r="F4" s="6"/>
      <c r="G4" s="6"/>
    </row>
    <row r="5" spans="3:7" ht="15">
      <c r="C5" s="9" t="s">
        <v>1</v>
      </c>
      <c r="D5" s="9"/>
      <c r="E5" s="9"/>
      <c r="F5" s="9"/>
      <c r="G5" s="9"/>
    </row>
    <row r="6" spans="3:7" ht="15">
      <c r="C6" s="9" t="s">
        <v>4</v>
      </c>
      <c r="D6" s="9">
        <v>2124</v>
      </c>
      <c r="E6" s="11">
        <v>0.46343426934664866</v>
      </c>
      <c r="F6" s="11">
        <v>0.4583333333333333</v>
      </c>
      <c r="G6" s="11">
        <v>0.537998626149223</v>
      </c>
    </row>
    <row r="7" spans="3:7" ht="15">
      <c r="C7" s="9" t="s">
        <v>3</v>
      </c>
      <c r="D7" s="9">
        <v>2119</v>
      </c>
      <c r="E7" s="11">
        <v>0.6295731331754609</v>
      </c>
      <c r="F7" s="11">
        <v>0.45822454308093996</v>
      </c>
      <c r="G7" s="11">
        <v>0.5382163628818807</v>
      </c>
    </row>
    <row r="8" spans="3:7" ht="15">
      <c r="C8" s="9" t="s">
        <v>5</v>
      </c>
      <c r="D8" s="9">
        <v>2124</v>
      </c>
      <c r="E8" s="11">
        <v>0.48921323605794126</v>
      </c>
      <c r="F8" s="11">
        <v>0.4527071102413568</v>
      </c>
      <c r="G8" s="11">
        <v>0.5382271005837651</v>
      </c>
    </row>
    <row r="9" spans="3:7" ht="15">
      <c r="C9" s="9" t="s">
        <v>2</v>
      </c>
      <c r="D9" s="9">
        <v>2116</v>
      </c>
      <c r="E9" s="11">
        <v>0.8275537953471785</v>
      </c>
      <c r="F9" s="11">
        <v>0.4534808067664281</v>
      </c>
      <c r="G9" s="11">
        <v>0.5382699116684418</v>
      </c>
    </row>
    <row r="10" spans="3:7" ht="15">
      <c r="C10" s="5" t="s">
        <v>119</v>
      </c>
      <c r="D10" s="5">
        <v>2188</v>
      </c>
      <c r="E10" s="55">
        <v>0.58497106134076</v>
      </c>
      <c r="F10" s="55">
        <v>0.4572704081632653</v>
      </c>
      <c r="G10" s="55">
        <v>0.5385942916392793</v>
      </c>
    </row>
    <row r="11" spans="3:7" ht="15">
      <c r="C11" s="9"/>
      <c r="D11" s="9" t="s">
        <v>48</v>
      </c>
      <c r="E11" s="11" t="s">
        <v>48</v>
      </c>
      <c r="F11" s="11" t="s">
        <v>48</v>
      </c>
      <c r="G11" s="11"/>
    </row>
    <row r="12" spans="3:7" ht="15">
      <c r="C12" s="9" t="s">
        <v>9</v>
      </c>
      <c r="D12" s="9" t="s">
        <v>48</v>
      </c>
      <c r="E12" s="11" t="s">
        <v>48</v>
      </c>
      <c r="F12" s="11" t="s">
        <v>48</v>
      </c>
      <c r="G12" s="11" t="s">
        <v>48</v>
      </c>
    </row>
    <row r="13" spans="3:7" ht="15">
      <c r="C13" s="9" t="s">
        <v>17</v>
      </c>
      <c r="D13" s="9">
        <v>833</v>
      </c>
      <c r="E13" s="11">
        <v>0.981481002942582</v>
      </c>
      <c r="F13" s="11">
        <v>0.43455497382198954</v>
      </c>
      <c r="G13" s="11">
        <v>0.5475787702611885</v>
      </c>
    </row>
    <row r="14" spans="3:7" ht="15">
      <c r="C14" s="9" t="s">
        <v>3</v>
      </c>
      <c r="D14" s="9">
        <v>2376</v>
      </c>
      <c r="E14" s="11">
        <v>0.46927574721526083</v>
      </c>
      <c r="F14" s="11">
        <v>0.4613385315139701</v>
      </c>
      <c r="G14" s="11">
        <v>0.5385555245021219</v>
      </c>
    </row>
    <row r="15" spans="3:7" ht="15">
      <c r="C15" s="9" t="s">
        <v>16</v>
      </c>
      <c r="D15" s="9">
        <v>353</v>
      </c>
      <c r="E15" s="11">
        <v>0.4710476173334111</v>
      </c>
      <c r="F15" s="11">
        <v>0.3965014577259475</v>
      </c>
      <c r="G15" s="11">
        <v>0.5404471681636409</v>
      </c>
    </row>
    <row r="16" spans="3:7" ht="15">
      <c r="C16" s="9" t="s">
        <v>15</v>
      </c>
      <c r="D16" s="9">
        <v>130</v>
      </c>
      <c r="E16" s="11">
        <v>0.30264600838604233</v>
      </c>
      <c r="F16" s="11">
        <v>0.5</v>
      </c>
      <c r="G16" s="11">
        <v>0.5358465443786934</v>
      </c>
    </row>
    <row r="17" spans="3:7" ht="15">
      <c r="C17" s="9" t="s">
        <v>14</v>
      </c>
      <c r="D17" s="9">
        <v>23</v>
      </c>
      <c r="E17" s="11">
        <v>0</v>
      </c>
      <c r="F17" s="11">
        <v>0.5238095238095238</v>
      </c>
      <c r="G17" s="11">
        <v>0.554677259870766</v>
      </c>
    </row>
    <row r="18" spans="3:7" ht="15">
      <c r="C18" s="9" t="s">
        <v>13</v>
      </c>
      <c r="D18" s="9">
        <v>2</v>
      </c>
      <c r="E18" s="11">
        <v>1.5998711244069115</v>
      </c>
      <c r="F18" s="11">
        <v>0</v>
      </c>
      <c r="G18" s="11">
        <v>0</v>
      </c>
    </row>
    <row r="19" spans="3:7" ht="15">
      <c r="C19" s="9" t="s">
        <v>12</v>
      </c>
      <c r="D19" s="9">
        <v>262</v>
      </c>
      <c r="E19" s="11">
        <v>0.30126670832703295</v>
      </c>
      <c r="F19" s="11">
        <v>0.19594594594594594</v>
      </c>
      <c r="G19" s="11">
        <v>0.5052084613348364</v>
      </c>
    </row>
    <row r="20" spans="3:7" ht="15">
      <c r="C20" s="9" t="s">
        <v>11</v>
      </c>
      <c r="D20" s="9">
        <v>434</v>
      </c>
      <c r="E20" s="11">
        <v>0.33285607769671977</v>
      </c>
      <c r="F20" s="11">
        <v>0.39935064935064934</v>
      </c>
      <c r="G20" s="11">
        <v>0.5493948773431231</v>
      </c>
    </row>
    <row r="21" spans="3:7" ht="15">
      <c r="C21" s="9" t="s">
        <v>10</v>
      </c>
      <c r="D21" s="9">
        <v>1042</v>
      </c>
      <c r="E21" s="11">
        <v>0.4529798779271521</v>
      </c>
      <c r="F21" s="11">
        <v>0.3827859569648924</v>
      </c>
      <c r="G21" s="11">
        <v>0.531184716058679</v>
      </c>
    </row>
    <row r="22" spans="3:7" ht="15">
      <c r="C22" s="5" t="s">
        <v>120</v>
      </c>
      <c r="D22" s="5">
        <v>2439</v>
      </c>
      <c r="E22" s="55">
        <v>0.46372602181322736</v>
      </c>
      <c r="F22" s="55">
        <v>0.4618272841051314</v>
      </c>
      <c r="G22" s="55">
        <v>0.5388962247099587</v>
      </c>
    </row>
    <row r="23" spans="3:7" ht="15">
      <c r="C23" s="9"/>
      <c r="D23" s="9" t="s">
        <v>48</v>
      </c>
      <c r="E23" s="11" t="s">
        <v>48</v>
      </c>
      <c r="F23" s="11" t="s">
        <v>48</v>
      </c>
      <c r="G23" s="11"/>
    </row>
    <row r="24" spans="3:7" ht="15">
      <c r="C24" s="9" t="s">
        <v>6</v>
      </c>
      <c r="D24" s="9" t="s">
        <v>48</v>
      </c>
      <c r="E24" s="11" t="s">
        <v>48</v>
      </c>
      <c r="F24" s="11" t="s">
        <v>48</v>
      </c>
      <c r="G24" s="11" t="s">
        <v>48</v>
      </c>
    </row>
    <row r="25" spans="3:7" ht="15">
      <c r="C25" s="9" t="s">
        <v>8</v>
      </c>
      <c r="D25" s="9">
        <v>914</v>
      </c>
      <c r="E25" s="11">
        <v>0.18650760228951851</v>
      </c>
      <c r="F25" s="11">
        <v>0.5648604269293924</v>
      </c>
      <c r="G25" s="11">
        <v>0.5339727490440139</v>
      </c>
    </row>
    <row r="26" spans="3:7" ht="15">
      <c r="C26" s="9" t="s">
        <v>7</v>
      </c>
      <c r="D26" s="9">
        <v>69</v>
      </c>
      <c r="E26" s="11">
        <v>0.031043135729461897</v>
      </c>
      <c r="F26" s="11">
        <v>0.5357142857142857</v>
      </c>
      <c r="G26" s="11">
        <v>0.44572812023806396</v>
      </c>
    </row>
    <row r="27" spans="3:7" ht="15">
      <c r="C27" s="5" t="s">
        <v>121</v>
      </c>
      <c r="D27" s="5">
        <v>926</v>
      </c>
      <c r="E27" s="55">
        <v>0.17567789566274278</v>
      </c>
      <c r="F27" s="55">
        <v>0.5605815831987075</v>
      </c>
      <c r="G27" s="55">
        <v>0.5303646462661381</v>
      </c>
    </row>
    <row r="28" spans="3:7" ht="15">
      <c r="C28" s="9"/>
      <c r="D28" s="9" t="s">
        <v>48</v>
      </c>
      <c r="E28" s="11" t="s">
        <v>48</v>
      </c>
      <c r="F28" s="11" t="s">
        <v>48</v>
      </c>
      <c r="G28" s="11" t="s">
        <v>48</v>
      </c>
    </row>
    <row r="29" spans="3:7" ht="15">
      <c r="C29" s="5" t="s">
        <v>122</v>
      </c>
      <c r="D29" s="5">
        <v>2459</v>
      </c>
      <c r="E29" s="55">
        <v>0.5253068866722604</v>
      </c>
      <c r="F29" s="55">
        <v>0.4628252788104089</v>
      </c>
      <c r="G29" s="55">
        <v>0.539052666198542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zoomScalePageLayoutView="0" workbookViewId="0" topLeftCell="A1">
      <selection activeCell="E8" sqref="E8:E14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208</v>
      </c>
      <c r="F1" s="61"/>
    </row>
    <row r="2" ht="15">
      <c r="F2" s="62"/>
    </row>
    <row r="3" ht="15">
      <c r="C3" s="2" t="s">
        <v>138</v>
      </c>
    </row>
    <row r="5" spans="3:6" ht="15">
      <c r="C5" s="5" t="s">
        <v>141</v>
      </c>
      <c r="D5" s="5" t="s">
        <v>207</v>
      </c>
      <c r="E5" s="5" t="s">
        <v>45</v>
      </c>
      <c r="F5" s="5" t="s">
        <v>140</v>
      </c>
    </row>
    <row r="6" spans="3:6" ht="15">
      <c r="C6" s="6" t="s">
        <v>18</v>
      </c>
      <c r="D6" s="8"/>
      <c r="E6" s="8"/>
      <c r="F6" s="8">
        <v>0.09719398129320862</v>
      </c>
    </row>
    <row r="7" spans="3:6" ht="15">
      <c r="C7" s="9" t="s">
        <v>19</v>
      </c>
      <c r="D7" s="11"/>
      <c r="E7" s="11"/>
      <c r="F7" s="11">
        <v>0.20943472956486375</v>
      </c>
    </row>
    <row r="8" spans="3:6" ht="15">
      <c r="C8" s="9" t="s">
        <v>20</v>
      </c>
      <c r="D8" s="11">
        <v>0.2734375</v>
      </c>
      <c r="E8" s="11">
        <v>0.5483218933921914</v>
      </c>
      <c r="F8" s="11">
        <v>0.06994713298088653</v>
      </c>
    </row>
    <row r="9" spans="3:6" ht="15">
      <c r="C9" s="9" t="s">
        <v>21</v>
      </c>
      <c r="D9" s="11">
        <v>0.29694323144104806</v>
      </c>
      <c r="E9" s="11">
        <v>0.5315870200883498</v>
      </c>
      <c r="F9" s="11">
        <v>0.09597397315982106</v>
      </c>
    </row>
    <row r="10" spans="3:6" ht="15">
      <c r="C10" s="9" t="s">
        <v>22</v>
      </c>
      <c r="D10" s="11">
        <v>0.49310344827586206</v>
      </c>
      <c r="E10" s="11">
        <v>0.5378464962309584</v>
      </c>
      <c r="F10" s="11">
        <v>0.12159414396095974</v>
      </c>
    </row>
    <row r="11" spans="3:6" ht="15">
      <c r="C11" s="9" t="s">
        <v>23</v>
      </c>
      <c r="D11" s="11">
        <v>0.46747967479674796</v>
      </c>
      <c r="E11" s="11">
        <v>0.5447566878066527</v>
      </c>
      <c r="F11" s="11">
        <v>0.1032940219601464</v>
      </c>
    </row>
    <row r="12" spans="3:6" ht="15">
      <c r="C12" s="9" t="s">
        <v>24</v>
      </c>
      <c r="D12" s="11">
        <v>0.5134228187919463</v>
      </c>
      <c r="E12" s="11">
        <v>0.538298328811893</v>
      </c>
      <c r="F12" s="11">
        <v>0.12403416022773485</v>
      </c>
    </row>
    <row r="13" spans="3:6" ht="15">
      <c r="C13" s="9" t="s">
        <v>25</v>
      </c>
      <c r="D13" s="11">
        <v>0.544973544973545</v>
      </c>
      <c r="E13" s="11">
        <v>0.5417647692476345</v>
      </c>
      <c r="F13" s="11">
        <v>0.15900772671817812</v>
      </c>
    </row>
    <row r="14" spans="3:6" ht="15">
      <c r="C14" s="12" t="s">
        <v>26</v>
      </c>
      <c r="D14" s="14">
        <v>0.6</v>
      </c>
      <c r="E14" s="14">
        <v>0.5094835426897931</v>
      </c>
      <c r="F14" s="14">
        <v>0.019520130134200894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5" sqref="E1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208</v>
      </c>
    </row>
    <row r="2" ht="15">
      <c r="F2" s="61"/>
    </row>
    <row r="3" spans="3:6" ht="15">
      <c r="C3" s="2" t="s">
        <v>139</v>
      </c>
      <c r="F3" s="62"/>
    </row>
    <row r="5" spans="3:6" ht="15">
      <c r="C5" s="5" t="s">
        <v>49</v>
      </c>
      <c r="D5" s="5" t="s">
        <v>207</v>
      </c>
      <c r="E5" s="5" t="s">
        <v>45</v>
      </c>
      <c r="F5" s="5" t="s">
        <v>140</v>
      </c>
    </row>
    <row r="6" spans="3:6" ht="15">
      <c r="C6" s="6" t="s">
        <v>27</v>
      </c>
      <c r="D6" s="8">
        <v>0.39436619718309857</v>
      </c>
      <c r="E6" s="8">
        <v>0.5088470114618919</v>
      </c>
      <c r="F6" s="8">
        <v>0.030500203334688898</v>
      </c>
    </row>
    <row r="7" spans="3:6" ht="15">
      <c r="C7" s="9" t="s">
        <v>28</v>
      </c>
      <c r="D7" s="11">
        <v>0.35018050541516244</v>
      </c>
      <c r="E7" s="11">
        <v>0.5443985444108365</v>
      </c>
      <c r="F7" s="11">
        <v>0.30540870272468484</v>
      </c>
    </row>
    <row r="8" spans="3:6" ht="15">
      <c r="C8" s="9" t="s">
        <v>29</v>
      </c>
      <c r="D8" s="11">
        <v>0.475</v>
      </c>
      <c r="E8" s="11">
        <v>0.524171500773609</v>
      </c>
      <c r="F8" s="11">
        <v>0.04432696217974787</v>
      </c>
    </row>
    <row r="9" spans="3:6" ht="15">
      <c r="C9" s="9" t="s">
        <v>30</v>
      </c>
      <c r="D9" s="11">
        <v>0</v>
      </c>
      <c r="E9" s="11">
        <v>0</v>
      </c>
      <c r="F9" s="11">
        <v>0.011793411956079707</v>
      </c>
    </row>
    <row r="10" spans="3:6" ht="15">
      <c r="C10" s="9" t="s">
        <v>31</v>
      </c>
      <c r="D10" s="11">
        <v>0.2</v>
      </c>
      <c r="E10" s="11">
        <v>0.5140029144078904</v>
      </c>
      <c r="F10" s="11">
        <v>0.03334688897925986</v>
      </c>
    </row>
    <row r="11" spans="3:6" ht="15">
      <c r="C11" s="9" t="s">
        <v>32</v>
      </c>
      <c r="D11" s="11">
        <v>0</v>
      </c>
      <c r="E11" s="11">
        <v>0</v>
      </c>
      <c r="F11" s="11">
        <v>0.027246848312322082</v>
      </c>
    </row>
    <row r="12" spans="3:6" ht="15">
      <c r="C12" s="9" t="s">
        <v>33</v>
      </c>
      <c r="D12" s="11">
        <v>0.7758620689655172</v>
      </c>
      <c r="E12" s="11">
        <v>0.5546772598707655</v>
      </c>
      <c r="F12" s="11">
        <v>0.045953639690931275</v>
      </c>
    </row>
    <row r="13" spans="3:6" ht="15">
      <c r="C13" s="9" t="s">
        <v>34</v>
      </c>
      <c r="D13" s="11">
        <v>0.38028169014084506</v>
      </c>
      <c r="E13" s="11">
        <v>0.528324867035667</v>
      </c>
      <c r="F13" s="11">
        <v>0.18422122814152095</v>
      </c>
    </row>
    <row r="14" spans="3:6" ht="15">
      <c r="C14" s="9" t="s">
        <v>35</v>
      </c>
      <c r="D14" s="11">
        <v>0.7692307692307693</v>
      </c>
      <c r="E14" s="11">
        <v>0.5546772598707658</v>
      </c>
      <c r="F14" s="11">
        <v>0.015860105734038225</v>
      </c>
    </row>
    <row r="15" spans="3:6" ht="15">
      <c r="C15" s="9" t="s">
        <v>36</v>
      </c>
      <c r="D15" s="11">
        <v>0.3657142857142857</v>
      </c>
      <c r="E15" s="11">
        <v>0.5511908874025231</v>
      </c>
      <c r="F15" s="11">
        <v>0.14843432289548597</v>
      </c>
    </row>
    <row r="16" spans="3:6" ht="15">
      <c r="C16" s="9" t="s">
        <v>37</v>
      </c>
      <c r="D16" s="11">
        <v>0.8253968253968254</v>
      </c>
      <c r="E16" s="11">
        <v>0.5288522786244955</v>
      </c>
      <c r="F16" s="11">
        <v>0.026433509556730378</v>
      </c>
    </row>
    <row r="17" spans="3:6" ht="15">
      <c r="C17" s="9" t="s">
        <v>38</v>
      </c>
      <c r="D17" s="11">
        <v>0.5714285714285714</v>
      </c>
      <c r="E17" s="11">
        <v>0.5159397880013609</v>
      </c>
      <c r="F17" s="11">
        <v>0.009353395689304595</v>
      </c>
    </row>
    <row r="18" spans="3:6" ht="15">
      <c r="C18" s="9" t="s">
        <v>39</v>
      </c>
      <c r="D18" s="11">
        <v>0.7169811320754716</v>
      </c>
      <c r="E18" s="11">
        <v>0.5546772598707655</v>
      </c>
      <c r="F18" s="11">
        <v>0.024400162667751118</v>
      </c>
    </row>
    <row r="19" spans="3:6" ht="15">
      <c r="C19" s="9" t="s">
        <v>40</v>
      </c>
      <c r="D19" s="11">
        <v>0.5765765765765766</v>
      </c>
      <c r="E19" s="11">
        <v>0.5436841935294475</v>
      </c>
      <c r="F19" s="11">
        <v>0.0516470109800732</v>
      </c>
    </row>
    <row r="20" spans="3:6" ht="15">
      <c r="C20" s="9" t="s">
        <v>41</v>
      </c>
      <c r="D20" s="11">
        <v>0.8148148148148148</v>
      </c>
      <c r="E20" s="11">
        <v>0.5496557357395462</v>
      </c>
      <c r="F20" s="11">
        <v>0.036193574623830826</v>
      </c>
    </row>
    <row r="21" spans="3:6" ht="15">
      <c r="C21" s="9" t="s">
        <v>42</v>
      </c>
      <c r="D21" s="11">
        <v>0.5</v>
      </c>
      <c r="E21" s="11">
        <v>0.554677259870766</v>
      </c>
      <c r="F21" s="11">
        <v>0.0028466856445709637</v>
      </c>
    </row>
    <row r="22" spans="3:6" ht="15">
      <c r="C22" s="12" t="s">
        <v>43</v>
      </c>
      <c r="D22" s="14">
        <v>1</v>
      </c>
      <c r="E22" s="14">
        <v>0.554677259870766</v>
      </c>
      <c r="F22" s="14">
        <v>0.0020333468889792597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N13" sqref="N13"/>
    </sheetView>
  </sheetViews>
  <sheetFormatPr defaultColWidth="9.140625" defaultRowHeight="15"/>
  <cols>
    <col min="1" max="2" width="9.140625" style="1" customWidth="1"/>
    <col min="3" max="3" width="27.140625" style="1" customWidth="1"/>
    <col min="4" max="4" width="20.28125" style="1" customWidth="1"/>
    <col min="5" max="5" width="19.57421875" style="1" customWidth="1"/>
    <col min="6" max="6" width="14.8515625" style="1" customWidth="1"/>
    <col min="7" max="7" width="14.140625" style="1" customWidth="1"/>
    <col min="8" max="16384" width="9.140625" style="1" customWidth="1"/>
  </cols>
  <sheetData>
    <row r="1" ht="15">
      <c r="A1" s="2" t="s">
        <v>209</v>
      </c>
    </row>
    <row r="3" spans="3:7" s="59" customFormat="1" ht="33.75" customHeight="1">
      <c r="C3" s="60" t="s">
        <v>82</v>
      </c>
      <c r="D3" s="60" t="s">
        <v>123</v>
      </c>
      <c r="E3" s="60" t="s">
        <v>129</v>
      </c>
      <c r="F3" s="60" t="s">
        <v>130</v>
      </c>
      <c r="G3" s="60" t="s">
        <v>44</v>
      </c>
    </row>
    <row r="4" spans="3:7" ht="15">
      <c r="C4" s="9"/>
      <c r="D4" s="9"/>
      <c r="E4" s="9"/>
      <c r="F4" s="11"/>
      <c r="G4" s="11"/>
    </row>
    <row r="5" spans="3:7" ht="15">
      <c r="C5" s="9" t="s">
        <v>1</v>
      </c>
      <c r="D5" s="9"/>
      <c r="E5" s="9"/>
      <c r="F5" s="11"/>
      <c r="G5" s="11"/>
    </row>
    <row r="6" spans="3:7" ht="15">
      <c r="C6" s="9" t="s">
        <v>4</v>
      </c>
      <c r="D6" s="9">
        <v>477</v>
      </c>
      <c r="E6" s="9">
        <v>14</v>
      </c>
      <c r="F6" s="11">
        <v>0.9846274516155233</v>
      </c>
      <c r="G6" s="11">
        <v>0.5144609675170154</v>
      </c>
    </row>
    <row r="7" spans="3:7" ht="15">
      <c r="C7" s="9" t="s">
        <v>3</v>
      </c>
      <c r="D7" s="9">
        <v>471</v>
      </c>
      <c r="E7" s="9">
        <v>24</v>
      </c>
      <c r="F7" s="11">
        <v>0.9792309334858046</v>
      </c>
      <c r="G7" s="11">
        <v>0.7398554337197518</v>
      </c>
    </row>
    <row r="8" spans="3:7" ht="15">
      <c r="C8" s="9" t="s">
        <v>5</v>
      </c>
      <c r="D8" s="9">
        <v>466</v>
      </c>
      <c r="E8" s="9">
        <v>17</v>
      </c>
      <c r="F8" s="11">
        <v>0.9462073604876169</v>
      </c>
      <c r="G8" s="11">
        <v>0.4447458381912664</v>
      </c>
    </row>
    <row r="9" spans="3:7" ht="15">
      <c r="C9" s="9" t="s">
        <v>2</v>
      </c>
      <c r="D9" s="9">
        <v>472</v>
      </c>
      <c r="E9" s="9">
        <v>3</v>
      </c>
      <c r="F9" s="11">
        <v>0.9999999999999998</v>
      </c>
      <c r="G9" s="11">
        <v>0.843134741455242</v>
      </c>
    </row>
    <row r="10" spans="3:7" ht="15">
      <c r="C10" s="5" t="s">
        <v>119</v>
      </c>
      <c r="D10" s="5">
        <v>489</v>
      </c>
      <c r="E10" s="5">
        <v>35</v>
      </c>
      <c r="F10" s="55">
        <v>0.9624997924656961</v>
      </c>
      <c r="G10" s="55">
        <v>0.6568774145592761</v>
      </c>
    </row>
    <row r="11" spans="3:7" ht="15">
      <c r="C11" s="9"/>
      <c r="D11" s="9" t="s">
        <v>48</v>
      </c>
      <c r="E11" s="9" t="s">
        <v>48</v>
      </c>
      <c r="F11" s="11" t="s">
        <v>48</v>
      </c>
      <c r="G11" s="11" t="s">
        <v>48</v>
      </c>
    </row>
    <row r="12" spans="3:7" ht="15">
      <c r="C12" s="9" t="s">
        <v>9</v>
      </c>
      <c r="D12" s="9" t="s">
        <v>48</v>
      </c>
      <c r="E12" s="9" t="s">
        <v>48</v>
      </c>
      <c r="F12" s="11" t="s">
        <v>48</v>
      </c>
      <c r="G12" s="11" t="s">
        <v>48</v>
      </c>
    </row>
    <row r="13" spans="3:7" ht="15">
      <c r="C13" s="9" t="s">
        <v>17</v>
      </c>
      <c r="D13" s="9">
        <v>244</v>
      </c>
      <c r="E13" s="9">
        <v>12</v>
      </c>
      <c r="F13" s="11">
        <v>0.9897659342591255</v>
      </c>
      <c r="G13" s="11">
        <v>0.8227390656805219</v>
      </c>
    </row>
    <row r="14" spans="3:7" ht="15">
      <c r="C14" s="9" t="s">
        <v>3</v>
      </c>
      <c r="D14" s="9">
        <v>537</v>
      </c>
      <c r="E14" s="9">
        <v>27</v>
      </c>
      <c r="F14" s="11">
        <v>0.886973471318366</v>
      </c>
      <c r="G14" s="11">
        <v>0.2395938841874649</v>
      </c>
    </row>
    <row r="15" spans="3:7" ht="15">
      <c r="C15" s="9" t="s">
        <v>16</v>
      </c>
      <c r="D15" s="9">
        <v>55</v>
      </c>
      <c r="E15" s="9">
        <v>5</v>
      </c>
      <c r="F15" s="11">
        <v>0.9999999999999996</v>
      </c>
      <c r="G15" s="11">
        <v>0.2881152078105946</v>
      </c>
    </row>
    <row r="16" spans="3:7" ht="15">
      <c r="C16" s="9" t="s">
        <v>15</v>
      </c>
      <c r="D16" s="9">
        <v>8</v>
      </c>
      <c r="E16" s="9">
        <v>0</v>
      </c>
      <c r="F16" s="11">
        <v>0</v>
      </c>
      <c r="G16" s="11">
        <v>0</v>
      </c>
    </row>
    <row r="17" spans="3:7" ht="15">
      <c r="C17" s="9" t="s">
        <v>14</v>
      </c>
      <c r="D17" s="9">
        <v>3</v>
      </c>
      <c r="E17" s="9">
        <v>0</v>
      </c>
      <c r="F17" s="11">
        <v>0</v>
      </c>
      <c r="G17" s="11">
        <v>0</v>
      </c>
    </row>
    <row r="18" spans="3:7" ht="15">
      <c r="C18" s="9" t="s">
        <v>13</v>
      </c>
      <c r="D18" s="9">
        <v>1</v>
      </c>
      <c r="E18" s="9">
        <v>1</v>
      </c>
      <c r="F18" s="11">
        <v>1</v>
      </c>
      <c r="G18" s="11">
        <v>1.0075514329226085</v>
      </c>
    </row>
    <row r="19" spans="3:7" ht="15">
      <c r="C19" s="9" t="s">
        <v>12</v>
      </c>
      <c r="D19" s="9">
        <v>36</v>
      </c>
      <c r="E19" s="9">
        <v>2</v>
      </c>
      <c r="F19" s="11">
        <v>1.0000000000000002</v>
      </c>
      <c r="G19" s="11">
        <v>0.16096187110866877</v>
      </c>
    </row>
    <row r="20" spans="3:7" ht="15">
      <c r="C20" s="9" t="s">
        <v>11</v>
      </c>
      <c r="D20" s="9">
        <v>92</v>
      </c>
      <c r="E20" s="9">
        <v>6</v>
      </c>
      <c r="F20" s="11">
        <v>1</v>
      </c>
      <c r="G20" s="11">
        <v>0.2713286250071668</v>
      </c>
    </row>
    <row r="21" spans="3:7" ht="15">
      <c r="C21" s="9" t="s">
        <v>10</v>
      </c>
      <c r="D21" s="9">
        <v>207</v>
      </c>
      <c r="E21" s="9">
        <v>12</v>
      </c>
      <c r="F21" s="11">
        <v>0.96865638394457</v>
      </c>
      <c r="G21" s="11">
        <v>0.32929198215158856</v>
      </c>
    </row>
    <row r="22" spans="3:7" ht="15">
      <c r="C22" s="5" t="s">
        <v>120</v>
      </c>
      <c r="D22" s="5">
        <v>556</v>
      </c>
      <c r="E22" s="5">
        <v>35</v>
      </c>
      <c r="F22" s="55">
        <v>0.8821218923549163</v>
      </c>
      <c r="G22" s="55">
        <v>0.2762125735765</v>
      </c>
    </row>
    <row r="23" spans="3:7" ht="15">
      <c r="C23" s="9"/>
      <c r="D23" s="9" t="s">
        <v>48</v>
      </c>
      <c r="E23" s="9" t="s">
        <v>48</v>
      </c>
      <c r="F23" s="11" t="s">
        <v>48</v>
      </c>
      <c r="G23" s="11" t="s">
        <v>48</v>
      </c>
    </row>
    <row r="24" spans="3:7" ht="15">
      <c r="C24" s="9" t="s">
        <v>6</v>
      </c>
      <c r="D24" s="9" t="s">
        <v>48</v>
      </c>
      <c r="E24" s="9" t="s">
        <v>48</v>
      </c>
      <c r="F24" s="11" t="s">
        <v>48</v>
      </c>
      <c r="G24" s="11" t="s">
        <v>48</v>
      </c>
    </row>
    <row r="25" spans="3:7" ht="15">
      <c r="C25" s="9" t="s">
        <v>8</v>
      </c>
      <c r="D25" s="9">
        <v>139</v>
      </c>
      <c r="E25" s="9">
        <v>9</v>
      </c>
      <c r="F25" s="11">
        <v>1</v>
      </c>
      <c r="G25" s="11">
        <v>0.1558935384230791</v>
      </c>
    </row>
    <row r="26" spans="3:7" ht="15">
      <c r="C26" s="9" t="s">
        <v>7</v>
      </c>
      <c r="D26" s="9">
        <v>9</v>
      </c>
      <c r="E26" s="9">
        <v>0</v>
      </c>
      <c r="F26" s="11">
        <v>0</v>
      </c>
      <c r="G26" s="11">
        <v>0.03766121593890381</v>
      </c>
    </row>
    <row r="27" spans="3:7" ht="15">
      <c r="C27" s="5" t="s">
        <v>121</v>
      </c>
      <c r="D27" s="5">
        <v>141</v>
      </c>
      <c r="E27" s="5">
        <v>9</v>
      </c>
      <c r="F27" s="55">
        <v>1</v>
      </c>
      <c r="G27" s="55">
        <v>0.1490251402081277</v>
      </c>
    </row>
    <row r="28" spans="3:7" ht="15">
      <c r="C28" s="9"/>
      <c r="D28" s="9" t="s">
        <v>48</v>
      </c>
      <c r="E28" s="9" t="s">
        <v>48</v>
      </c>
      <c r="F28" s="11" t="s">
        <v>48</v>
      </c>
      <c r="G28" s="11" t="s">
        <v>48</v>
      </c>
    </row>
    <row r="29" spans="3:7" ht="15">
      <c r="C29" s="5" t="s">
        <v>122</v>
      </c>
      <c r="D29" s="5">
        <v>565</v>
      </c>
      <c r="E29" s="5">
        <v>56</v>
      </c>
      <c r="F29" s="55">
        <v>0.9386755790640284</v>
      </c>
      <c r="G29" s="55">
        <v>0.5305735368834015</v>
      </c>
    </row>
    <row r="30" spans="4:7" ht="15">
      <c r="D30" s="1" t="s">
        <v>48</v>
      </c>
      <c r="E30" s="1" t="s">
        <v>48</v>
      </c>
      <c r="F30" s="1" t="s">
        <v>48</v>
      </c>
      <c r="G30" s="1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26.0039062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5" ht="15">
      <c r="A1" s="2" t="s">
        <v>210</v>
      </c>
      <c r="E1" s="61"/>
    </row>
    <row r="2" ht="15">
      <c r="E2" s="62"/>
    </row>
    <row r="3" ht="15">
      <c r="C3" s="2" t="s">
        <v>131</v>
      </c>
    </row>
    <row r="5" spans="3:6" ht="15">
      <c r="C5" s="5" t="s">
        <v>141</v>
      </c>
      <c r="D5" s="5" t="s">
        <v>130</v>
      </c>
      <c r="E5" s="5" t="s">
        <v>45</v>
      </c>
      <c r="F5" s="5" t="s">
        <v>126</v>
      </c>
    </row>
    <row r="6" spans="3:11" ht="15">
      <c r="C6" s="6" t="s">
        <v>18</v>
      </c>
      <c r="D6" s="8">
        <v>0.9999999999999999</v>
      </c>
      <c r="E6" s="8">
        <v>0.5593970020856938</v>
      </c>
      <c r="F6" s="8">
        <v>0.03270400310302939</v>
      </c>
      <c r="I6" s="4"/>
      <c r="K6" s="4"/>
    </row>
    <row r="7" spans="3:11" ht="15">
      <c r="C7" s="9" t="s">
        <v>19</v>
      </c>
      <c r="D7" s="11">
        <v>0.8687829832718901</v>
      </c>
      <c r="E7" s="11">
        <v>0.5009418344221632</v>
      </c>
      <c r="F7" s="11">
        <v>0.1419700504579229</v>
      </c>
      <c r="I7" s="4"/>
      <c r="K7" s="4"/>
    </row>
    <row r="8" spans="3:11" ht="15">
      <c r="C8" s="9" t="s">
        <v>20</v>
      </c>
      <c r="D8" s="11">
        <v>0.953089070213972</v>
      </c>
      <c r="E8" s="11">
        <v>0.5687851360916149</v>
      </c>
      <c r="F8" s="11">
        <v>0.08168813391380365</v>
      </c>
      <c r="I8" s="4"/>
      <c r="K8" s="4"/>
    </row>
    <row r="9" spans="3:11" ht="15">
      <c r="C9" s="9" t="s">
        <v>21</v>
      </c>
      <c r="D9" s="11">
        <v>0.9443603065625336</v>
      </c>
      <c r="E9" s="11">
        <v>0.5373029532140584</v>
      </c>
      <c r="F9" s="11">
        <v>0.12561908882381864</v>
      </c>
      <c r="I9" s="4"/>
      <c r="K9" s="4"/>
    </row>
    <row r="10" spans="3:11" ht="15">
      <c r="C10" s="9" t="s">
        <v>22</v>
      </c>
      <c r="D10" s="11">
        <v>0.8996860040056781</v>
      </c>
      <c r="E10" s="11">
        <v>0.521863260210726</v>
      </c>
      <c r="F10" s="11">
        <v>0.19168179649551884</v>
      </c>
      <c r="I10" s="4"/>
      <c r="K10" s="4"/>
    </row>
    <row r="11" spans="3:11" ht="15">
      <c r="C11" s="9" t="s">
        <v>23</v>
      </c>
      <c r="D11" s="11">
        <v>0.9224848358649338</v>
      </c>
      <c r="E11" s="11">
        <v>0.5182573714606844</v>
      </c>
      <c r="F11" s="11">
        <v>0.1258593914919466</v>
      </c>
      <c r="I11" s="4"/>
      <c r="K11" s="4"/>
    </row>
    <row r="12" spans="3:11" ht="15">
      <c r="C12" s="9" t="s">
        <v>24</v>
      </c>
      <c r="D12" s="11">
        <v>0.8239030291727399</v>
      </c>
      <c r="E12" s="11">
        <v>0.5099802588678657</v>
      </c>
      <c r="F12" s="11">
        <v>0.08826688122863514</v>
      </c>
      <c r="I12" s="4"/>
      <c r="K12" s="4"/>
    </row>
    <row r="13" spans="3:11" ht="15">
      <c r="C13" s="9" t="s">
        <v>25</v>
      </c>
      <c r="D13" s="11">
        <v>0.8120750175942613</v>
      </c>
      <c r="E13" s="11">
        <v>0.4840390284514869</v>
      </c>
      <c r="F13" s="11">
        <v>0.2023013851071275</v>
      </c>
      <c r="I13" s="4"/>
      <c r="K13" s="4"/>
    </row>
    <row r="14" spans="3:11" ht="15">
      <c r="C14" s="12" t="s">
        <v>26</v>
      </c>
      <c r="D14" s="14">
        <v>1</v>
      </c>
      <c r="E14" s="14">
        <v>0.5561119273952386</v>
      </c>
      <c r="F14" s="14">
        <v>0.009909269378196438</v>
      </c>
      <c r="I14" s="4"/>
      <c r="K14" s="4"/>
    </row>
    <row r="15" spans="9:11" ht="15">
      <c r="I15" s="4"/>
      <c r="K15" s="4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7" sqref="D7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210</v>
      </c>
    </row>
    <row r="3" ht="15">
      <c r="C3" s="2" t="s">
        <v>136</v>
      </c>
    </row>
    <row r="5" spans="3:6" ht="15">
      <c r="C5" s="5" t="s">
        <v>49</v>
      </c>
      <c r="D5" s="5" t="s">
        <v>130</v>
      </c>
      <c r="E5" s="5" t="s">
        <v>45</v>
      </c>
      <c r="F5" s="5" t="s">
        <v>126</v>
      </c>
    </row>
    <row r="6" spans="3:6" ht="15">
      <c r="C6" s="6" t="s">
        <v>27</v>
      </c>
      <c r="D6" s="8">
        <v>0.9482264390275338</v>
      </c>
      <c r="E6" s="8">
        <v>0.5423769690337635</v>
      </c>
      <c r="F6" s="8">
        <v>0.0453944623239672</v>
      </c>
    </row>
    <row r="7" spans="3:6" ht="15">
      <c r="C7" s="9" t="s">
        <v>28</v>
      </c>
      <c r="D7" s="11">
        <v>0.8819270965942471</v>
      </c>
      <c r="E7" s="11">
        <v>0.512769500153014</v>
      </c>
      <c r="F7" s="11">
        <v>0.2406219899643201</v>
      </c>
    </row>
    <row r="8" spans="3:6" ht="15">
      <c r="C8" s="9" t="s">
        <v>29</v>
      </c>
      <c r="D8" s="11">
        <v>0.9954835975534253</v>
      </c>
      <c r="E8" s="11">
        <v>0.5875303513103549</v>
      </c>
      <c r="F8" s="11">
        <v>0.05448647115063291</v>
      </c>
    </row>
    <row r="9" spans="3:6" ht="15">
      <c r="C9" s="9" t="s">
        <v>30</v>
      </c>
      <c r="D9" s="11">
        <v>0</v>
      </c>
      <c r="E9" s="11">
        <v>0.622291957268415</v>
      </c>
      <c r="F9" s="11">
        <v>0.0018796669383452172</v>
      </c>
    </row>
    <row r="10" spans="3:6" ht="15">
      <c r="C10" s="9" t="s">
        <v>31</v>
      </c>
      <c r="D10" s="11">
        <v>0.948837351670453</v>
      </c>
      <c r="E10" s="11">
        <v>0.6236899525138422</v>
      </c>
      <c r="F10" s="11">
        <v>0.06851099848318609</v>
      </c>
    </row>
    <row r="11" spans="3:6" ht="15">
      <c r="C11" s="9" t="s">
        <v>32</v>
      </c>
      <c r="D11" s="11">
        <v>0.9999999999999998</v>
      </c>
      <c r="E11" s="11">
        <v>0.6778210070069165</v>
      </c>
      <c r="F11" s="11">
        <v>0.012945577792016522</v>
      </c>
    </row>
    <row r="12" spans="3:6" ht="15">
      <c r="C12" s="9" t="s">
        <v>33</v>
      </c>
      <c r="D12" s="11">
        <v>0.9215065715752055</v>
      </c>
      <c r="E12" s="11">
        <v>0.6548438825506838</v>
      </c>
      <c r="F12" s="11">
        <v>0.01113119014327913</v>
      </c>
    </row>
    <row r="13" spans="3:6" ht="15">
      <c r="C13" s="9" t="s">
        <v>34</v>
      </c>
      <c r="D13" s="11">
        <v>0.9397861827479627</v>
      </c>
      <c r="E13" s="11">
        <v>0.5280442005601641</v>
      </c>
      <c r="F13" s="11">
        <v>0.33049584951526706</v>
      </c>
    </row>
    <row r="14" spans="3:6" ht="15">
      <c r="C14" s="9" t="s">
        <v>35</v>
      </c>
      <c r="D14" s="11">
        <v>0.9367780134309327</v>
      </c>
      <c r="E14" s="11">
        <v>0.6526221770110281</v>
      </c>
      <c r="F14" s="11">
        <v>0.05089665618862374</v>
      </c>
    </row>
    <row r="15" spans="3:6" ht="15">
      <c r="C15" s="9" t="s">
        <v>36</v>
      </c>
      <c r="D15" s="11">
        <v>0.9219014173514106</v>
      </c>
      <c r="E15" s="11">
        <v>0.5562050263654948</v>
      </c>
      <c r="F15" s="11">
        <v>0.049625715724276646</v>
      </c>
    </row>
    <row r="16" spans="3:6" ht="15">
      <c r="C16" s="9" t="s">
        <v>37</v>
      </c>
      <c r="D16" s="11">
        <v>0</v>
      </c>
      <c r="E16" s="11">
        <v>0.6755626440126752</v>
      </c>
      <c r="F16" s="11">
        <v>0.0027634756321169786</v>
      </c>
    </row>
    <row r="17" spans="3:6" ht="15">
      <c r="C17" s="9" t="s">
        <v>38</v>
      </c>
      <c r="D17" s="11">
        <v>1</v>
      </c>
      <c r="E17" s="11">
        <v>0.6180923804409766</v>
      </c>
      <c r="F17" s="11">
        <v>0.0019981193431971977</v>
      </c>
    </row>
    <row r="18" spans="3:6" ht="15">
      <c r="C18" s="9" t="s">
        <v>39</v>
      </c>
      <c r="D18" s="11">
        <v>1</v>
      </c>
      <c r="E18" s="11">
        <v>0.6432667716716007</v>
      </c>
      <c r="F18" s="11">
        <v>0.015265310582641715</v>
      </c>
    </row>
    <row r="19" spans="3:6" ht="15">
      <c r="C19" s="9" t="s">
        <v>40</v>
      </c>
      <c r="D19" s="11">
        <v>0.8894093296109027</v>
      </c>
      <c r="E19" s="11">
        <v>0.5248818434795565</v>
      </c>
      <c r="F19" s="11">
        <v>0.0794643313219839</v>
      </c>
    </row>
    <row r="20" spans="3:6" ht="15">
      <c r="C20" s="9" t="s">
        <v>41</v>
      </c>
      <c r="D20" s="11">
        <v>0.9874555036799253</v>
      </c>
      <c r="E20" s="11">
        <v>0.5028009763138794</v>
      </c>
      <c r="F20" s="11">
        <v>0.03353414291092829</v>
      </c>
    </row>
    <row r="21" spans="3:6" ht="15">
      <c r="C21" s="9" t="s">
        <v>42</v>
      </c>
      <c r="D21" s="11">
        <v>0</v>
      </c>
      <c r="E21" s="11">
        <v>0.7722691351123164</v>
      </c>
      <c r="F21" s="11">
        <v>0</v>
      </c>
    </row>
    <row r="22" spans="3:6" ht="15">
      <c r="C22" s="12" t="s">
        <v>43</v>
      </c>
      <c r="D22" s="14">
        <v>0</v>
      </c>
      <c r="E22" s="14">
        <v>0.8833037197020301</v>
      </c>
      <c r="F22" s="14">
        <v>0.0009860419852163967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21.421875" style="29" customWidth="1"/>
    <col min="2" max="2" width="12.7109375" style="29" bestFit="1" customWidth="1"/>
    <col min="3" max="4" width="12.421875" style="29" bestFit="1" customWidth="1"/>
    <col min="5" max="5" width="13.7109375" style="29" bestFit="1" customWidth="1"/>
    <col min="6" max="6" width="9.140625" style="29" customWidth="1"/>
    <col min="7" max="7" width="16.8515625" style="29" bestFit="1" customWidth="1"/>
    <col min="8" max="16384" width="9.140625" style="29" customWidth="1"/>
  </cols>
  <sheetData>
    <row r="1" ht="15">
      <c r="A1" s="30" t="s">
        <v>56</v>
      </c>
    </row>
    <row r="3" spans="1:7" ht="15">
      <c r="A3" s="31"/>
      <c r="B3" s="32" t="s">
        <v>57</v>
      </c>
      <c r="C3" s="32" t="s">
        <v>58</v>
      </c>
      <c r="D3" s="32" t="s">
        <v>59</v>
      </c>
      <c r="E3" s="32" t="s">
        <v>60</v>
      </c>
      <c r="F3" s="32"/>
      <c r="G3" s="33" t="s">
        <v>142</v>
      </c>
    </row>
    <row r="4" spans="1:7" ht="15">
      <c r="A4" s="34" t="s">
        <v>61</v>
      </c>
      <c r="B4" s="73">
        <v>29719</v>
      </c>
      <c r="C4" s="71">
        <v>89610</v>
      </c>
      <c r="D4" s="71">
        <v>172333</v>
      </c>
      <c r="E4" s="71">
        <v>286015</v>
      </c>
      <c r="F4" s="35"/>
      <c r="G4" s="72">
        <v>391999</v>
      </c>
    </row>
    <row r="5" spans="1:7" ht="15">
      <c r="A5" s="34" t="s">
        <v>62</v>
      </c>
      <c r="B5" s="68">
        <v>1568763601.8742568</v>
      </c>
      <c r="C5" s="68">
        <v>3234361990.268395</v>
      </c>
      <c r="D5" s="68">
        <v>7741704024.793956</v>
      </c>
      <c r="E5" s="68">
        <v>14554005886.033823</v>
      </c>
      <c r="F5" s="68"/>
      <c r="G5" s="69">
        <v>24163911661.879158</v>
      </c>
    </row>
    <row r="6" spans="1:7" ht="15">
      <c r="A6" s="34" t="s">
        <v>63</v>
      </c>
      <c r="B6" s="68">
        <v>1161119539.7161567</v>
      </c>
      <c r="C6" s="68">
        <v>2184930791.995425</v>
      </c>
      <c r="D6" s="68">
        <v>5428423128.3835335</v>
      </c>
      <c r="E6" s="68">
        <v>10362942977.044537</v>
      </c>
      <c r="F6" s="68"/>
      <c r="G6" s="69">
        <v>16114908419.567232</v>
      </c>
    </row>
    <row r="7" spans="1:7" ht="15">
      <c r="A7" s="36" t="s">
        <v>64</v>
      </c>
      <c r="B7" s="37">
        <f>B6/B5</f>
        <v>0.740149464411927</v>
      </c>
      <c r="C7" s="37">
        <f>C6/C5</f>
        <v>0.6755368751455413</v>
      </c>
      <c r="D7" s="37">
        <f>D6/D5</f>
        <v>0.7011922841532308</v>
      </c>
      <c r="E7" s="37">
        <f>E6/E5</f>
        <v>0.7120337217252967</v>
      </c>
      <c r="F7" s="38"/>
      <c r="G7" s="67">
        <f>G6/G5</f>
        <v>0.6668998233837287</v>
      </c>
    </row>
    <row r="13" ht="15">
      <c r="B13" s="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2" width="9.140625" style="1" customWidth="1"/>
    <col min="3" max="3" width="27.140625" style="1" customWidth="1"/>
    <col min="4" max="4" width="20.28125" style="1" customWidth="1"/>
    <col min="5" max="5" width="19.57421875" style="1" customWidth="1"/>
    <col min="6" max="6" width="14.8515625" style="1" customWidth="1"/>
    <col min="7" max="7" width="14.140625" style="1" customWidth="1"/>
    <col min="8" max="16384" width="9.140625" style="1" customWidth="1"/>
  </cols>
  <sheetData>
    <row r="1" ht="15">
      <c r="A1" s="2" t="s">
        <v>211</v>
      </c>
    </row>
    <row r="3" spans="3:7" s="59" customFormat="1" ht="33.75" customHeight="1">
      <c r="C3" s="60" t="s">
        <v>82</v>
      </c>
      <c r="D3" s="60" t="s">
        <v>123</v>
      </c>
      <c r="E3" s="60" t="s">
        <v>129</v>
      </c>
      <c r="F3" s="60" t="s">
        <v>130</v>
      </c>
      <c r="G3" s="60" t="s">
        <v>44</v>
      </c>
    </row>
    <row r="4" spans="3:7" ht="15">
      <c r="C4" s="9"/>
      <c r="D4" s="9"/>
      <c r="E4" s="9"/>
      <c r="F4" s="11"/>
      <c r="G4" s="11"/>
    </row>
    <row r="5" spans="3:7" ht="15">
      <c r="C5" s="9" t="s">
        <v>1</v>
      </c>
      <c r="D5" s="9"/>
      <c r="E5" s="9"/>
      <c r="F5" s="11"/>
      <c r="G5" s="11"/>
    </row>
    <row r="6" spans="3:7" ht="15">
      <c r="C6" s="9" t="s">
        <v>4</v>
      </c>
      <c r="D6" s="9">
        <v>377</v>
      </c>
      <c r="E6" s="92">
        <v>53.857142857142854</v>
      </c>
      <c r="F6" s="11">
        <v>1</v>
      </c>
      <c r="G6" s="11">
        <v>0.32580034942220143</v>
      </c>
    </row>
    <row r="7" spans="3:7" ht="15">
      <c r="C7" s="9" t="s">
        <v>3</v>
      </c>
      <c r="D7" s="9">
        <v>380</v>
      </c>
      <c r="E7" s="92">
        <v>27.142857142857142</v>
      </c>
      <c r="F7" s="11">
        <v>0.9936861754404561</v>
      </c>
      <c r="G7" s="11">
        <v>0.5420332880834857</v>
      </c>
    </row>
    <row r="8" spans="3:7" ht="15">
      <c r="C8" s="9" t="s">
        <v>5</v>
      </c>
      <c r="D8" s="9">
        <v>381</v>
      </c>
      <c r="E8" s="92">
        <v>31.75</v>
      </c>
      <c r="F8" s="11">
        <v>0.9967968866879438</v>
      </c>
      <c r="G8" s="11">
        <v>0.3859425311402566</v>
      </c>
    </row>
    <row r="9" spans="3:7" ht="15">
      <c r="C9" s="9" t="s">
        <v>2</v>
      </c>
      <c r="D9" s="9">
        <v>380</v>
      </c>
      <c r="E9" s="92">
        <v>47.5</v>
      </c>
      <c r="F9" s="11">
        <v>1.0000000000000002</v>
      </c>
      <c r="G9" s="11">
        <v>0.7960828741562006</v>
      </c>
    </row>
    <row r="10" spans="3:7" ht="15">
      <c r="C10" s="5" t="s">
        <v>119</v>
      </c>
      <c r="D10" s="5">
        <v>386</v>
      </c>
      <c r="E10" s="93">
        <v>21.444444444444443</v>
      </c>
      <c r="F10" s="55">
        <v>0.9863882187659436</v>
      </c>
      <c r="G10" s="55">
        <v>0.4783078067716043</v>
      </c>
    </row>
    <row r="11" spans="3:7" ht="15">
      <c r="C11" s="9"/>
      <c r="D11" s="9" t="s">
        <v>48</v>
      </c>
      <c r="E11" s="9" t="s">
        <v>48</v>
      </c>
      <c r="F11" s="11" t="s">
        <v>48</v>
      </c>
      <c r="G11" s="11" t="s">
        <v>48</v>
      </c>
    </row>
    <row r="12" spans="3:7" ht="15">
      <c r="C12" s="9" t="s">
        <v>9</v>
      </c>
      <c r="D12" s="9" t="s">
        <v>48</v>
      </c>
      <c r="E12" s="9" t="s">
        <v>48</v>
      </c>
      <c r="F12" s="11" t="s">
        <v>48</v>
      </c>
      <c r="G12" s="11" t="s">
        <v>48</v>
      </c>
    </row>
    <row r="13" spans="3:7" ht="15">
      <c r="C13" s="9" t="s">
        <v>17</v>
      </c>
      <c r="D13" s="9">
        <v>239</v>
      </c>
      <c r="E13" s="92">
        <v>29.875</v>
      </c>
      <c r="F13" s="11">
        <v>0.999999999999999</v>
      </c>
      <c r="G13" s="11">
        <v>0.6033674114421077</v>
      </c>
    </row>
    <row r="14" spans="3:7" ht="15">
      <c r="C14" s="9" t="s">
        <v>3</v>
      </c>
      <c r="D14" s="9">
        <v>429</v>
      </c>
      <c r="E14" s="92">
        <v>18.652173913043477</v>
      </c>
      <c r="F14" s="11">
        <v>0.9469224997186356</v>
      </c>
      <c r="G14" s="11">
        <v>0.27962514809701033</v>
      </c>
    </row>
    <row r="15" spans="3:7" ht="15">
      <c r="C15" s="9" t="s">
        <v>16</v>
      </c>
      <c r="D15" s="9">
        <v>33</v>
      </c>
      <c r="E15" s="92">
        <v>11</v>
      </c>
      <c r="F15" s="11">
        <v>1.0000000000000004</v>
      </c>
      <c r="G15" s="11">
        <v>0.2480565482525149</v>
      </c>
    </row>
    <row r="16" spans="3:7" ht="15">
      <c r="C16" s="9" t="s">
        <v>15</v>
      </c>
      <c r="D16" s="9">
        <v>15</v>
      </c>
      <c r="E16" s="92">
        <v>15</v>
      </c>
      <c r="F16" s="11">
        <v>1</v>
      </c>
      <c r="G16" s="11">
        <v>0.34465424832049</v>
      </c>
    </row>
    <row r="17" spans="3:7" ht="15">
      <c r="C17" s="9" t="s">
        <v>14</v>
      </c>
      <c r="D17" s="9">
        <v>2</v>
      </c>
      <c r="E17" s="92">
        <v>0</v>
      </c>
      <c r="F17" s="11">
        <v>0</v>
      </c>
      <c r="G17" s="11">
        <v>0</v>
      </c>
    </row>
    <row r="18" spans="3:7" ht="15">
      <c r="C18" s="9" t="s">
        <v>13</v>
      </c>
      <c r="D18" s="9">
        <v>2</v>
      </c>
      <c r="E18" s="92">
        <v>2</v>
      </c>
      <c r="F18" s="11">
        <v>1</v>
      </c>
      <c r="G18" s="11">
        <v>0.12897647619481964</v>
      </c>
    </row>
    <row r="19" spans="3:7" ht="15">
      <c r="C19" s="9" t="s">
        <v>12</v>
      </c>
      <c r="D19" s="9">
        <v>53</v>
      </c>
      <c r="E19" s="92">
        <v>17.666666666666668</v>
      </c>
      <c r="F19" s="11">
        <v>1</v>
      </c>
      <c r="G19" s="11">
        <v>0.11088234456889125</v>
      </c>
    </row>
    <row r="20" spans="3:7" ht="15">
      <c r="C20" s="9" t="s">
        <v>11</v>
      </c>
      <c r="D20" s="9">
        <v>65</v>
      </c>
      <c r="E20" s="92">
        <v>13</v>
      </c>
      <c r="F20" s="11">
        <v>0.9999999999999998</v>
      </c>
      <c r="G20" s="11">
        <v>0.3298387530701171</v>
      </c>
    </row>
    <row r="21" spans="3:7" ht="15">
      <c r="C21" s="9" t="s">
        <v>10</v>
      </c>
      <c r="D21" s="9">
        <v>430</v>
      </c>
      <c r="E21" s="92">
        <v>30.714285714285715</v>
      </c>
      <c r="F21" s="11">
        <v>0.979815356305995</v>
      </c>
      <c r="G21" s="11">
        <v>0.21360560044646645</v>
      </c>
    </row>
    <row r="22" spans="3:7" ht="15">
      <c r="C22" s="5" t="s">
        <v>120</v>
      </c>
      <c r="D22" s="5">
        <v>466</v>
      </c>
      <c r="E22" s="93">
        <v>13.314285714285715</v>
      </c>
      <c r="F22" s="55">
        <v>0.9088800339036535</v>
      </c>
      <c r="G22" s="55">
        <v>0.27822878842234045</v>
      </c>
    </row>
    <row r="23" spans="3:7" ht="15">
      <c r="C23" s="9"/>
      <c r="D23" s="9" t="s">
        <v>48</v>
      </c>
      <c r="E23" s="9" t="s">
        <v>48</v>
      </c>
      <c r="F23" s="11" t="s">
        <v>48</v>
      </c>
      <c r="G23" s="11" t="s">
        <v>48</v>
      </c>
    </row>
    <row r="24" spans="3:7" ht="15">
      <c r="C24" s="9" t="s">
        <v>6</v>
      </c>
      <c r="D24" s="9" t="s">
        <v>48</v>
      </c>
      <c r="E24" s="9" t="s">
        <v>48</v>
      </c>
      <c r="F24" s="11" t="s">
        <v>48</v>
      </c>
      <c r="G24" s="11" t="s">
        <v>48</v>
      </c>
    </row>
    <row r="25" spans="3:7" ht="15">
      <c r="C25" s="9" t="s">
        <v>8</v>
      </c>
      <c r="D25" s="9">
        <v>123</v>
      </c>
      <c r="E25" s="92">
        <v>8.785714285714286</v>
      </c>
      <c r="F25" s="11">
        <v>0.9777654376302747</v>
      </c>
      <c r="G25" s="11">
        <v>0.19532026084458684</v>
      </c>
    </row>
    <row r="26" spans="3:7" ht="15">
      <c r="C26" s="9" t="s">
        <v>7</v>
      </c>
      <c r="D26" s="9">
        <v>12</v>
      </c>
      <c r="E26" s="92">
        <v>0</v>
      </c>
      <c r="F26" s="11">
        <v>0</v>
      </c>
      <c r="G26" s="11">
        <v>0</v>
      </c>
    </row>
    <row r="27" spans="3:7" ht="15">
      <c r="C27" s="5" t="s">
        <v>121</v>
      </c>
      <c r="D27" s="5">
        <v>123</v>
      </c>
      <c r="E27" s="93">
        <v>8.785714285714286</v>
      </c>
      <c r="F27" s="55">
        <v>0.9777654376302747</v>
      </c>
      <c r="G27" s="55">
        <v>0.18130119750840382</v>
      </c>
    </row>
    <row r="28" spans="3:7" ht="15">
      <c r="C28" s="9"/>
      <c r="D28" s="9" t="s">
        <v>48</v>
      </c>
      <c r="E28" s="9" t="s">
        <v>48</v>
      </c>
      <c r="F28" s="11" t="s">
        <v>48</v>
      </c>
      <c r="G28" s="11" t="s">
        <v>48</v>
      </c>
    </row>
    <row r="29" spans="3:7" ht="15">
      <c r="C29" s="5" t="s">
        <v>122</v>
      </c>
      <c r="D29" s="5">
        <v>469</v>
      </c>
      <c r="E29" s="93">
        <v>9.01923076923077</v>
      </c>
      <c r="F29" s="55">
        <v>0.9410507992266254</v>
      </c>
      <c r="G29" s="55">
        <v>0.4010769337357769</v>
      </c>
    </row>
    <row r="30" spans="4:7" ht="15">
      <c r="D30" s="1" t="s">
        <v>48</v>
      </c>
      <c r="E30" s="1" t="s">
        <v>48</v>
      </c>
      <c r="F30" s="1" t="s">
        <v>48</v>
      </c>
      <c r="G30" s="1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2" width="9.140625" style="1" customWidth="1"/>
    <col min="3" max="3" width="36.57421875" style="1" customWidth="1"/>
    <col min="4" max="4" width="26.0039062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5" ht="15">
      <c r="A1" s="2" t="s">
        <v>212</v>
      </c>
      <c r="E1" s="61"/>
    </row>
    <row r="2" ht="15">
      <c r="E2" s="62"/>
    </row>
    <row r="3" ht="15">
      <c r="C3" s="2" t="s">
        <v>222</v>
      </c>
    </row>
    <row r="5" spans="3:6" ht="15">
      <c r="C5" s="5" t="s">
        <v>228</v>
      </c>
      <c r="D5" s="5" t="s">
        <v>145</v>
      </c>
      <c r="E5" s="5" t="s">
        <v>45</v>
      </c>
      <c r="F5" s="5" t="s">
        <v>126</v>
      </c>
    </row>
    <row r="6" spans="3:11" ht="15">
      <c r="C6" s="6" t="s">
        <v>229</v>
      </c>
      <c r="D6" s="8"/>
      <c r="E6" s="8">
        <v>0.3398135636805303</v>
      </c>
      <c r="F6" s="8">
        <v>0</v>
      </c>
      <c r="I6" s="4"/>
      <c r="K6" s="4"/>
    </row>
    <row r="7" spans="3:11" ht="15">
      <c r="C7" s="9" t="s">
        <v>230</v>
      </c>
      <c r="D7" s="11"/>
      <c r="E7" s="11">
        <v>0.5880117227721826</v>
      </c>
      <c r="F7" s="11">
        <v>0</v>
      </c>
      <c r="I7" s="4"/>
      <c r="K7" s="4"/>
    </row>
    <row r="8" spans="3:11" ht="15">
      <c r="C8" s="9" t="s">
        <v>231</v>
      </c>
      <c r="D8" s="11">
        <v>0.8281410098658507</v>
      </c>
      <c r="E8" s="11">
        <v>0.6372853206079965</v>
      </c>
      <c r="F8" s="11">
        <v>0.8164665993516281</v>
      </c>
      <c r="I8" s="4"/>
      <c r="K8" s="4"/>
    </row>
    <row r="9" spans="3:11" ht="15">
      <c r="C9" s="9" t="s">
        <v>232</v>
      </c>
      <c r="D9" s="11"/>
      <c r="E9" s="11">
        <v>0.6212981287005677</v>
      </c>
      <c r="F9" s="11">
        <v>0</v>
      </c>
      <c r="I9" s="4"/>
      <c r="K9" s="4"/>
    </row>
    <row r="10" spans="3:11" ht="15">
      <c r="C10" s="9" t="s">
        <v>233</v>
      </c>
      <c r="D10" s="11">
        <v>0.9760863138815619</v>
      </c>
      <c r="E10" s="11">
        <v>0.6191262225250629</v>
      </c>
      <c r="F10" s="11">
        <v>0.054547396764804766</v>
      </c>
      <c r="I10" s="4"/>
      <c r="K10" s="4"/>
    </row>
    <row r="11" spans="3:11" ht="15">
      <c r="C11" s="9" t="s">
        <v>234</v>
      </c>
      <c r="D11" s="11">
        <v>0.6831265223597421</v>
      </c>
      <c r="E11" s="11">
        <v>0.8439418349329496</v>
      </c>
      <c r="F11" s="11">
        <v>0.10703561016014299</v>
      </c>
      <c r="I11" s="4"/>
      <c r="K11" s="4"/>
    </row>
    <row r="12" spans="3:11" ht="15">
      <c r="C12" s="9" t="s">
        <v>235</v>
      </c>
      <c r="D12" s="11">
        <v>0.9930648064662418</v>
      </c>
      <c r="E12" s="11">
        <v>0.8354131742685572</v>
      </c>
      <c r="F12" s="11">
        <v>0.0219503937234228</v>
      </c>
      <c r="I12" s="4"/>
      <c r="K12" s="4"/>
    </row>
    <row r="13" spans="3:11" ht="15">
      <c r="C13" s="12" t="s">
        <v>236</v>
      </c>
      <c r="D13" s="14"/>
      <c r="E13" s="14"/>
      <c r="F13" s="14">
        <v>0</v>
      </c>
      <c r="I13" s="4"/>
      <c r="K13" s="4"/>
    </row>
    <row r="14" spans="3:11" ht="15">
      <c r="C14" s="94"/>
      <c r="D14" s="95"/>
      <c r="E14" s="95"/>
      <c r="F14" s="95"/>
      <c r="I14" s="4"/>
      <c r="K14" s="4"/>
    </row>
    <row r="15" spans="9:11" ht="15">
      <c r="I15" s="4"/>
      <c r="K15" s="4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33" sqref="E33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212</v>
      </c>
    </row>
    <row r="3" ht="15">
      <c r="C3" s="2" t="s">
        <v>136</v>
      </c>
    </row>
    <row r="5" spans="3:6" ht="15">
      <c r="C5" s="5" t="s">
        <v>49</v>
      </c>
      <c r="D5" s="5" t="s">
        <v>130</v>
      </c>
      <c r="E5" s="5" t="s">
        <v>45</v>
      </c>
      <c r="F5" s="5" t="s">
        <v>126</v>
      </c>
    </row>
    <row r="6" spans="3:6" ht="15">
      <c r="C6" s="6" t="s">
        <v>27</v>
      </c>
      <c r="D6" s="8">
        <v>0.974465480595976</v>
      </c>
      <c r="E6" s="8">
        <v>0.5423769690337635</v>
      </c>
      <c r="F6" s="8">
        <v>0.05267001960257105</v>
      </c>
    </row>
    <row r="7" spans="3:6" ht="15">
      <c r="C7" s="9" t="s">
        <v>28</v>
      </c>
      <c r="D7" s="11">
        <v>0.9145395777576116</v>
      </c>
      <c r="E7" s="11">
        <v>0.512769500153014</v>
      </c>
      <c r="F7" s="11">
        <v>0.233599052516413</v>
      </c>
    </row>
    <row r="8" spans="3:6" ht="15">
      <c r="C8" s="9" t="s">
        <v>29</v>
      </c>
      <c r="D8" s="11">
        <v>0.9688679373252815</v>
      </c>
      <c r="E8" s="11">
        <v>0.5875303513103549</v>
      </c>
      <c r="F8" s="11">
        <v>0.10934077333706803</v>
      </c>
    </row>
    <row r="9" spans="3:6" ht="15">
      <c r="C9" s="9" t="s">
        <v>30</v>
      </c>
      <c r="D9" s="11"/>
      <c r="E9" s="11">
        <v>0.622291957268415</v>
      </c>
      <c r="F9" s="11">
        <v>0</v>
      </c>
    </row>
    <row r="10" spans="3:6" ht="15">
      <c r="C10" s="9" t="s">
        <v>31</v>
      </c>
      <c r="D10" s="11">
        <v>0.9564014576659812</v>
      </c>
      <c r="E10" s="11">
        <v>0.6236899525138422</v>
      </c>
      <c r="F10" s="11">
        <v>0.04953731761350493</v>
      </c>
    </row>
    <row r="11" spans="3:6" ht="15">
      <c r="C11" s="9" t="s">
        <v>32</v>
      </c>
      <c r="D11" s="11">
        <v>1.0000000000000002</v>
      </c>
      <c r="E11" s="11">
        <v>0.6778210070069165</v>
      </c>
      <c r="F11" s="11">
        <v>0.007819053547069148</v>
      </c>
    </row>
    <row r="12" spans="3:6" ht="15">
      <c r="C12" s="9" t="s">
        <v>33</v>
      </c>
      <c r="D12" s="11">
        <v>0.9999999999999998</v>
      </c>
      <c r="E12" s="11">
        <v>0.6548438825506838</v>
      </c>
      <c r="F12" s="11">
        <v>0.010388705970022241</v>
      </c>
    </row>
    <row r="13" spans="3:6" ht="15">
      <c r="C13" s="9" t="s">
        <v>34</v>
      </c>
      <c r="D13" s="11">
        <v>0.8479508441391851</v>
      </c>
      <c r="E13" s="11">
        <v>0.5280442005601641</v>
      </c>
      <c r="F13" s="11">
        <v>0.2592996520525084</v>
      </c>
    </row>
    <row r="14" spans="3:6" ht="15">
      <c r="C14" s="9" t="s">
        <v>35</v>
      </c>
      <c r="D14" s="11">
        <v>1.0000000000000004</v>
      </c>
      <c r="E14" s="11">
        <v>0.6526221770110281</v>
      </c>
      <c r="F14" s="11">
        <v>0.019805179805454</v>
      </c>
    </row>
    <row r="15" spans="3:6" ht="15">
      <c r="C15" s="9" t="s">
        <v>36</v>
      </c>
      <c r="D15" s="11">
        <v>0.9038380426075322</v>
      </c>
      <c r="E15" s="11">
        <v>0.5562050263654948</v>
      </c>
      <c r="F15" s="11">
        <v>0.06299198442251741</v>
      </c>
    </row>
    <row r="16" spans="3:6" ht="15">
      <c r="C16" s="9" t="s">
        <v>37</v>
      </c>
      <c r="D16" s="11">
        <v>0.9261947232617798</v>
      </c>
      <c r="E16" s="11">
        <v>0.6755626440126752</v>
      </c>
      <c r="F16" s="11">
        <v>0.029453512904019992</v>
      </c>
    </row>
    <row r="17" spans="3:6" ht="15">
      <c r="C17" s="9" t="s">
        <v>38</v>
      </c>
      <c r="D17" s="11">
        <v>0.9874904561994008</v>
      </c>
      <c r="E17" s="11">
        <v>0.6180923804409766</v>
      </c>
      <c r="F17" s="11">
        <v>0.02027074538915208</v>
      </c>
    </row>
    <row r="18" spans="3:6" ht="15">
      <c r="C18" s="9" t="s">
        <v>39</v>
      </c>
      <c r="D18" s="11">
        <v>1.0000000000000002</v>
      </c>
      <c r="E18" s="11">
        <v>0.6432667716716007</v>
      </c>
      <c r="F18" s="11">
        <v>0.002461038633040086</v>
      </c>
    </row>
    <row r="19" spans="3:6" ht="15">
      <c r="C19" s="9" t="s">
        <v>40</v>
      </c>
      <c r="D19" s="11">
        <v>0.8028489173401683</v>
      </c>
      <c r="E19" s="11">
        <v>0.5248818434795565</v>
      </c>
      <c r="F19" s="11">
        <v>0.06491891422572632</v>
      </c>
    </row>
    <row r="20" spans="3:6" ht="15">
      <c r="C20" s="9" t="s">
        <v>41</v>
      </c>
      <c r="D20" s="11">
        <v>0.8979250135668498</v>
      </c>
      <c r="E20" s="11">
        <v>0.5028009763138794</v>
      </c>
      <c r="F20" s="11">
        <v>0.076049255177394</v>
      </c>
    </row>
    <row r="21" spans="3:6" ht="15">
      <c r="C21" s="9" t="s">
        <v>42</v>
      </c>
      <c r="D21" s="11"/>
      <c r="E21" s="11">
        <v>0.7722691351123164</v>
      </c>
      <c r="F21" s="11">
        <v>0</v>
      </c>
    </row>
    <row r="22" spans="3:6" ht="15">
      <c r="C22" s="12" t="s">
        <v>43</v>
      </c>
      <c r="D22" s="14">
        <v>1</v>
      </c>
      <c r="E22" s="14">
        <v>0.8833037197020301</v>
      </c>
      <c r="F22" s="14">
        <v>0.001394794803537611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27.140625" style="1" customWidth="1"/>
    <col min="4" max="5" width="20.28125" style="1" customWidth="1"/>
    <col min="6" max="6" width="19.57421875" style="1" customWidth="1"/>
    <col min="7" max="7" width="14.8515625" style="1" customWidth="1"/>
    <col min="8" max="8" width="19.8515625" style="1" customWidth="1"/>
    <col min="9" max="9" width="13.8515625" style="1" customWidth="1"/>
    <col min="10" max="16384" width="9.140625" style="1" customWidth="1"/>
  </cols>
  <sheetData>
    <row r="1" ht="15">
      <c r="A1" s="2" t="s">
        <v>260</v>
      </c>
    </row>
    <row r="3" spans="3:9" s="59" customFormat="1" ht="33.75" customHeight="1">
      <c r="C3" s="60" t="s">
        <v>82</v>
      </c>
      <c r="D3" s="60" t="s">
        <v>123</v>
      </c>
      <c r="E3" s="60" t="s">
        <v>130</v>
      </c>
      <c r="F3" s="60" t="s">
        <v>44</v>
      </c>
      <c r="G3" s="60" t="s">
        <v>45</v>
      </c>
      <c r="H3" s="60" t="s">
        <v>137</v>
      </c>
      <c r="I3" s="60" t="s">
        <v>45</v>
      </c>
    </row>
    <row r="4" spans="3:9" ht="15">
      <c r="C4" s="9"/>
      <c r="D4" s="9"/>
      <c r="E4" s="11"/>
      <c r="F4" s="11"/>
      <c r="G4" s="11"/>
      <c r="H4" s="6"/>
      <c r="I4" s="6"/>
    </row>
    <row r="5" spans="3:9" ht="15">
      <c r="C5" s="9" t="s">
        <v>1</v>
      </c>
      <c r="D5" s="9"/>
      <c r="E5" s="11"/>
      <c r="F5" s="11"/>
      <c r="G5" s="11"/>
      <c r="H5" s="9"/>
      <c r="I5" s="9"/>
    </row>
    <row r="6" spans="3:9" ht="15">
      <c r="C6" s="9" t="s">
        <v>4</v>
      </c>
      <c r="D6" s="9">
        <v>2260</v>
      </c>
      <c r="E6" s="11">
        <v>0.7536506608453287</v>
      </c>
      <c r="F6" s="11">
        <v>0.35911719229080225</v>
      </c>
      <c r="G6" s="11">
        <v>0.5167327256621382</v>
      </c>
      <c r="H6" s="11">
        <v>0.5041782729805014</v>
      </c>
      <c r="I6" s="11">
        <v>0.5289017345426249</v>
      </c>
    </row>
    <row r="7" spans="3:9" ht="15">
      <c r="C7" s="9" t="s">
        <v>3</v>
      </c>
      <c r="D7" s="9">
        <v>2231</v>
      </c>
      <c r="E7" s="11">
        <v>0.48382536534774623</v>
      </c>
      <c r="F7" s="11">
        <v>0.6860721003222663</v>
      </c>
      <c r="G7" s="11">
        <v>0.6099692447507603</v>
      </c>
      <c r="H7" s="11">
        <v>0.5003441156228493</v>
      </c>
      <c r="I7" s="11">
        <v>0.5289233728605535</v>
      </c>
    </row>
    <row r="8" spans="3:9" ht="15">
      <c r="C8" s="9" t="s">
        <v>5</v>
      </c>
      <c r="D8" s="9">
        <v>2229</v>
      </c>
      <c r="E8" s="11">
        <v>0.40822995087979735</v>
      </c>
      <c r="F8" s="11">
        <v>0.47529952973244677</v>
      </c>
      <c r="G8" s="11">
        <v>0.5339725961098498</v>
      </c>
      <c r="H8" s="11">
        <v>0.4989648033126294</v>
      </c>
      <c r="I8" s="11">
        <v>0.5288522786245003</v>
      </c>
    </row>
    <row r="9" spans="3:9" ht="15">
      <c r="C9" s="9" t="s">
        <v>2</v>
      </c>
      <c r="D9" s="9">
        <v>2221</v>
      </c>
      <c r="E9" s="11">
        <v>0.5897685683009761</v>
      </c>
      <c r="F9" s="11">
        <v>0.8949236900876412</v>
      </c>
      <c r="G9" s="11">
        <v>0.5182458714781664</v>
      </c>
      <c r="H9" s="11">
        <v>0.5023989033584647</v>
      </c>
      <c r="I9" s="11">
        <v>0.5290292832937691</v>
      </c>
    </row>
    <row r="10" spans="3:9" ht="15">
      <c r="C10" s="5" t="s">
        <v>119</v>
      </c>
      <c r="D10" s="5">
        <v>2319</v>
      </c>
      <c r="E10" s="55">
        <v>0.3993152531760042</v>
      </c>
      <c r="F10" s="55">
        <v>0.616140426262745</v>
      </c>
      <c r="G10" s="55">
        <v>0.5797486522966361</v>
      </c>
      <c r="H10" s="55">
        <v>0.503030303030303</v>
      </c>
      <c r="I10" s="55">
        <v>0.5294783387759259</v>
      </c>
    </row>
    <row r="11" spans="3:9" ht="15">
      <c r="C11" s="9"/>
      <c r="D11" s="9" t="s">
        <v>48</v>
      </c>
      <c r="E11" s="11" t="s">
        <v>48</v>
      </c>
      <c r="F11" s="11" t="s">
        <v>48</v>
      </c>
      <c r="G11" s="11"/>
      <c r="H11" s="11"/>
      <c r="I11" s="11"/>
    </row>
    <row r="12" spans="3:9" ht="15">
      <c r="C12" s="9" t="s">
        <v>9</v>
      </c>
      <c r="D12" s="9" t="s">
        <v>48</v>
      </c>
      <c r="E12" s="11" t="s">
        <v>48</v>
      </c>
      <c r="F12" s="11" t="s">
        <v>48</v>
      </c>
      <c r="G12" s="11" t="s">
        <v>48</v>
      </c>
      <c r="H12" s="11" t="s">
        <v>48</v>
      </c>
      <c r="I12" s="11" t="s">
        <v>48</v>
      </c>
    </row>
    <row r="13" spans="3:9" ht="15">
      <c r="C13" s="9" t="s">
        <v>17</v>
      </c>
      <c r="D13" s="9">
        <v>629</v>
      </c>
      <c r="E13" s="11">
        <v>0.8666876396796475</v>
      </c>
      <c r="F13" s="11">
        <v>0.8506248155803835</v>
      </c>
      <c r="G13" s="11">
        <v>0.49723549606674267</v>
      </c>
      <c r="H13" s="11">
        <v>0.5049751243781094</v>
      </c>
      <c r="I13" s="11">
        <v>0.5405120649334499</v>
      </c>
    </row>
    <row r="14" spans="3:9" ht="15">
      <c r="C14" s="9" t="s">
        <v>3</v>
      </c>
      <c r="D14" s="9">
        <v>2502</v>
      </c>
      <c r="E14" s="11">
        <v>0.6285649424126006</v>
      </c>
      <c r="F14" s="11">
        <v>0.4596260374286789</v>
      </c>
      <c r="G14" s="11">
        <v>0.507056914704801</v>
      </c>
      <c r="H14" s="11">
        <v>0.4972375690607735</v>
      </c>
      <c r="I14" s="11">
        <v>0.5296771442202463</v>
      </c>
    </row>
    <row r="15" spans="3:9" ht="15">
      <c r="C15" s="9" t="s">
        <v>16</v>
      </c>
      <c r="D15" s="9">
        <v>405</v>
      </c>
      <c r="E15" s="11">
        <v>0.9773582735723121</v>
      </c>
      <c r="F15" s="11">
        <v>0.5167451308854721</v>
      </c>
      <c r="G15" s="11">
        <v>0.5076559832860796</v>
      </c>
      <c r="H15" s="11">
        <v>0.390745501285347</v>
      </c>
      <c r="I15" s="11">
        <v>0.531673774004876</v>
      </c>
    </row>
    <row r="16" spans="3:9" ht="15">
      <c r="C16" s="9" t="s">
        <v>15</v>
      </c>
      <c r="D16" s="9">
        <v>114</v>
      </c>
      <c r="E16" s="11">
        <v>0.9999999999999996</v>
      </c>
      <c r="F16" s="11">
        <v>0.2366814498445963</v>
      </c>
      <c r="G16" s="11">
        <v>0.5281576942014117</v>
      </c>
      <c r="H16" s="11">
        <v>0.45</v>
      </c>
      <c r="I16" s="11">
        <v>0.48349715531073373</v>
      </c>
    </row>
    <row r="17" spans="3:9" ht="15">
      <c r="C17" s="9" t="s">
        <v>14</v>
      </c>
      <c r="D17" s="9">
        <v>9</v>
      </c>
      <c r="E17" s="11">
        <v>0</v>
      </c>
      <c r="F17" s="11">
        <v>0</v>
      </c>
      <c r="G17" s="11">
        <v>0.4544550448730663</v>
      </c>
      <c r="H17" s="11">
        <v>0.4444444444444444</v>
      </c>
      <c r="I17" s="11">
        <v>0.554677259870766</v>
      </c>
    </row>
    <row r="18" spans="3:9" ht="15">
      <c r="C18" s="9" t="s">
        <v>13</v>
      </c>
      <c r="D18" s="9">
        <v>1</v>
      </c>
      <c r="E18" s="11">
        <v>0</v>
      </c>
      <c r="F18" s="11">
        <v>0</v>
      </c>
      <c r="G18" s="11">
        <v>0.43533336715760423</v>
      </c>
      <c r="H18" s="11">
        <v>0</v>
      </c>
      <c r="I18" s="11">
        <v>0</v>
      </c>
    </row>
    <row r="19" spans="3:9" ht="15">
      <c r="C19" s="9" t="s">
        <v>12</v>
      </c>
      <c r="D19" s="9">
        <v>289</v>
      </c>
      <c r="E19" s="11">
        <v>0.7375311842830393</v>
      </c>
      <c r="F19" s="11">
        <v>0.2765836617146488</v>
      </c>
      <c r="G19" s="11">
        <v>0.5354186556834345</v>
      </c>
      <c r="H19" s="11">
        <v>0.24528301886792453</v>
      </c>
      <c r="I19" s="11">
        <v>0.47537507689283276</v>
      </c>
    </row>
    <row r="20" spans="3:9" ht="15">
      <c r="C20" s="9" t="s">
        <v>11</v>
      </c>
      <c r="D20" s="9">
        <v>483</v>
      </c>
      <c r="E20" s="11">
        <v>0.6754630634299436</v>
      </c>
      <c r="F20" s="11">
        <v>0.22955198493634965</v>
      </c>
      <c r="G20" s="11">
        <v>0.4866709284250446</v>
      </c>
      <c r="H20" s="11">
        <v>0.4444444444444444</v>
      </c>
      <c r="I20" s="11">
        <v>0.5471449736739401</v>
      </c>
    </row>
    <row r="21" spans="3:9" ht="15">
      <c r="C21" s="9" t="s">
        <v>10</v>
      </c>
      <c r="D21" s="9">
        <v>1120</v>
      </c>
      <c r="E21" s="11">
        <v>0.5241231387873821</v>
      </c>
      <c r="F21" s="11">
        <v>0.4570434094496092</v>
      </c>
      <c r="G21" s="11">
        <v>0.5470723091479832</v>
      </c>
      <c r="H21" s="11">
        <v>0.4594594594594595</v>
      </c>
      <c r="I21" s="11">
        <v>0.5175756609688124</v>
      </c>
    </row>
    <row r="22" spans="3:9" ht="15">
      <c r="C22" s="5" t="s">
        <v>120</v>
      </c>
      <c r="D22" s="5">
        <v>2578</v>
      </c>
      <c r="E22" s="55">
        <v>0.5089335514376739</v>
      </c>
      <c r="F22" s="55">
        <v>0.44439427666783976</v>
      </c>
      <c r="G22" s="55">
        <v>0.5107417088264528</v>
      </c>
      <c r="H22" s="55">
        <v>0.5006587615283268</v>
      </c>
      <c r="I22" s="55">
        <v>0.5300261414084231</v>
      </c>
    </row>
    <row r="23" spans="3:9" ht="15">
      <c r="C23" s="9"/>
      <c r="D23" s="9" t="s">
        <v>48</v>
      </c>
      <c r="E23" s="11" t="s">
        <v>48</v>
      </c>
      <c r="F23" s="11" t="s">
        <v>48</v>
      </c>
      <c r="G23" s="11"/>
      <c r="H23" s="11"/>
      <c r="I23" s="11"/>
    </row>
    <row r="24" spans="3:9" ht="15">
      <c r="C24" s="9" t="s">
        <v>6</v>
      </c>
      <c r="D24" s="9" t="s">
        <v>48</v>
      </c>
      <c r="E24" s="11" t="s">
        <v>48</v>
      </c>
      <c r="F24" s="11" t="s">
        <v>48</v>
      </c>
      <c r="G24" s="11" t="s">
        <v>48</v>
      </c>
      <c r="H24" s="11" t="s">
        <v>48</v>
      </c>
      <c r="I24" s="11" t="s">
        <v>48</v>
      </c>
    </row>
    <row r="25" spans="3:9" ht="15">
      <c r="C25" s="9" t="s">
        <v>8</v>
      </c>
      <c r="D25" s="9">
        <v>967</v>
      </c>
      <c r="E25" s="11">
        <v>0.5950862059574389</v>
      </c>
      <c r="F25" s="11">
        <v>0.19620655743671175</v>
      </c>
      <c r="G25" s="11">
        <v>0.5094433224421777</v>
      </c>
      <c r="H25" s="11">
        <v>0.6143790849673203</v>
      </c>
      <c r="I25" s="11">
        <v>0.5214465854729915</v>
      </c>
    </row>
    <row r="26" spans="3:9" ht="15">
      <c r="C26" s="9" t="s">
        <v>7</v>
      </c>
      <c r="D26" s="9">
        <v>63</v>
      </c>
      <c r="E26" s="11">
        <v>0.9999999999999998</v>
      </c>
      <c r="F26" s="11">
        <v>0.05199951096050723</v>
      </c>
      <c r="G26" s="11">
        <v>0.6998277304449938</v>
      </c>
      <c r="H26" s="11">
        <v>0.5849056603773585</v>
      </c>
      <c r="I26" s="11">
        <v>0.4242123781973922</v>
      </c>
    </row>
    <row r="27" spans="3:9" ht="15">
      <c r="C27" s="5" t="s">
        <v>121</v>
      </c>
      <c r="D27" s="5">
        <v>976</v>
      </c>
      <c r="E27" s="55">
        <v>0.5884353025513949</v>
      </c>
      <c r="F27" s="55">
        <v>0.1900869142276246</v>
      </c>
      <c r="G27" s="55">
        <v>0.5175225715358948</v>
      </c>
      <c r="H27" s="55">
        <v>0.6084142394822006</v>
      </c>
      <c r="I27" s="55">
        <v>0.5178202478008461</v>
      </c>
    </row>
    <row r="28" spans="3:9" ht="15">
      <c r="C28" s="9"/>
      <c r="D28" s="9" t="s">
        <v>48</v>
      </c>
      <c r="E28" s="11" t="s">
        <v>48</v>
      </c>
      <c r="F28" s="11" t="s">
        <v>48</v>
      </c>
      <c r="G28" s="11"/>
      <c r="H28" s="11" t="s">
        <v>48</v>
      </c>
      <c r="I28" s="11"/>
    </row>
    <row r="29" spans="3:9" ht="15">
      <c r="C29" s="5" t="s">
        <v>122</v>
      </c>
      <c r="D29" s="5">
        <v>2602</v>
      </c>
      <c r="E29" s="55">
        <v>0.3593583324429965</v>
      </c>
      <c r="F29" s="55">
        <v>0.5386520952049136</v>
      </c>
      <c r="G29" s="55">
        <v>0.5559119194965442</v>
      </c>
      <c r="H29" s="55">
        <v>0.5048796356538712</v>
      </c>
      <c r="I29" s="55">
        <v>0.5303308722157004</v>
      </c>
    </row>
    <row r="30" spans="4:8" ht="15">
      <c r="D30" s="1" t="s">
        <v>48</v>
      </c>
      <c r="F30" s="1" t="s">
        <v>48</v>
      </c>
      <c r="G30" s="1" t="s">
        <v>48</v>
      </c>
      <c r="H30" s="1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223</v>
      </c>
      <c r="F1" s="61"/>
    </row>
    <row r="2" ht="15">
      <c r="F2" s="62"/>
    </row>
    <row r="3" ht="15">
      <c r="C3" s="2" t="s">
        <v>128</v>
      </c>
    </row>
    <row r="5" spans="3:6" ht="15">
      <c r="C5" s="5" t="s">
        <v>141</v>
      </c>
      <c r="D5" s="5" t="s">
        <v>44</v>
      </c>
      <c r="E5" s="5" t="s">
        <v>45</v>
      </c>
      <c r="F5" s="5" t="s">
        <v>126</v>
      </c>
    </row>
    <row r="6" spans="3:9" ht="15">
      <c r="C6" s="6" t="s">
        <v>18</v>
      </c>
      <c r="D6" s="8">
        <v>0.4779485849438499</v>
      </c>
      <c r="E6" s="8">
        <v>0.4915001161285</v>
      </c>
      <c r="F6" s="8">
        <v>0.002434101867820615</v>
      </c>
      <c r="I6" s="4"/>
    </row>
    <row r="7" spans="3:9" ht="15">
      <c r="C7" s="9" t="s">
        <v>19</v>
      </c>
      <c r="D7" s="11">
        <v>0.21730466596990733</v>
      </c>
      <c r="E7" s="11">
        <v>0.46949621671375263</v>
      </c>
      <c r="F7" s="11">
        <v>0.18025231257206664</v>
      </c>
      <c r="I7" s="4"/>
    </row>
    <row r="8" spans="3:9" ht="15">
      <c r="C8" s="9" t="s">
        <v>20</v>
      </c>
      <c r="D8" s="11">
        <v>0.1387837540862133</v>
      </c>
      <c r="E8" s="11">
        <v>0.4632793282047729</v>
      </c>
      <c r="F8" s="11">
        <v>0.20087320158170474</v>
      </c>
      <c r="I8" s="4"/>
    </row>
    <row r="9" spans="3:9" ht="15">
      <c r="C9" s="9" t="s">
        <v>21</v>
      </c>
      <c r="D9" s="11">
        <v>0.3510929856322105</v>
      </c>
      <c r="E9" s="11">
        <v>0.5222943052419496</v>
      </c>
      <c r="F9" s="11">
        <v>0.2600286681395961</v>
      </c>
      <c r="I9" s="4"/>
    </row>
    <row r="10" spans="3:9" ht="15">
      <c r="C10" s="9" t="s">
        <v>22</v>
      </c>
      <c r="D10" s="11">
        <v>0.2251197025063179</v>
      </c>
      <c r="E10" s="11">
        <v>0.4747796097999077</v>
      </c>
      <c r="F10" s="11">
        <v>0.1434076491207799</v>
      </c>
      <c r="I10" s="4"/>
    </row>
    <row r="11" spans="3:9" ht="15">
      <c r="C11" s="9" t="s">
        <v>23</v>
      </c>
      <c r="D11" s="11">
        <v>0.14387188143716773</v>
      </c>
      <c r="E11" s="11">
        <v>0.5109453266881595</v>
      </c>
      <c r="F11" s="11">
        <v>0.07687999213960744</v>
      </c>
      <c r="I11" s="4"/>
    </row>
    <row r="12" spans="3:9" ht="15">
      <c r="C12" s="9" t="s">
        <v>24</v>
      </c>
      <c r="D12" s="11">
        <v>0.1694367048153419</v>
      </c>
      <c r="E12" s="11">
        <v>0.4902412954782599</v>
      </c>
      <c r="F12" s="11">
        <v>0.08023885245437475</v>
      </c>
      <c r="I12" s="4"/>
    </row>
    <row r="13" spans="3:9" ht="15">
      <c r="C13" s="9" t="s">
        <v>25</v>
      </c>
      <c r="D13" s="11">
        <v>0.23452710186940737</v>
      </c>
      <c r="E13" s="11">
        <v>0.45217668444304215</v>
      </c>
      <c r="F13" s="11">
        <v>0.05588522212404983</v>
      </c>
      <c r="I13" s="4"/>
    </row>
    <row r="14" spans="3:9" ht="15">
      <c r="C14" s="12" t="s">
        <v>26</v>
      </c>
      <c r="D14" s="14">
        <v>0</v>
      </c>
      <c r="E14" s="14">
        <v>0</v>
      </c>
      <c r="F14" s="14">
        <v>0</v>
      </c>
      <c r="I14" s="4"/>
    </row>
    <row r="15" ht="15">
      <c r="I15" s="4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223</v>
      </c>
      <c r="F1" s="61"/>
    </row>
    <row r="2" ht="15">
      <c r="F2" s="62"/>
    </row>
    <row r="3" ht="15">
      <c r="C3" s="2" t="s">
        <v>127</v>
      </c>
    </row>
    <row r="5" spans="3:6" ht="15">
      <c r="C5" s="5" t="s">
        <v>49</v>
      </c>
      <c r="D5" s="5" t="s">
        <v>44</v>
      </c>
      <c r="E5" s="5" t="s">
        <v>45</v>
      </c>
      <c r="F5" s="5" t="s">
        <v>126</v>
      </c>
    </row>
    <row r="6" spans="3:6" ht="15">
      <c r="C6" s="6" t="s">
        <v>27</v>
      </c>
      <c r="D6" s="8">
        <v>0.35303987586681573</v>
      </c>
      <c r="E6" s="8">
        <v>0.5032300486876025</v>
      </c>
      <c r="F6" s="8">
        <v>0.04379694999721804</v>
      </c>
    </row>
    <row r="7" spans="3:6" ht="15">
      <c r="C7" s="9" t="s">
        <v>28</v>
      </c>
      <c r="D7" s="11">
        <v>0.21768435773121964</v>
      </c>
      <c r="E7" s="11">
        <v>0.47551143413792646</v>
      </c>
      <c r="F7" s="11">
        <v>0.46077903327438785</v>
      </c>
    </row>
    <row r="8" spans="3:6" ht="15">
      <c r="C8" s="9" t="s">
        <v>29</v>
      </c>
      <c r="D8" s="11">
        <v>0</v>
      </c>
      <c r="E8" s="11">
        <v>0.44974748633133044</v>
      </c>
      <c r="F8" s="11">
        <v>0.010875621860646887</v>
      </c>
    </row>
    <row r="9" spans="3:6" ht="15">
      <c r="C9" s="9" t="s">
        <v>30</v>
      </c>
      <c r="D9" s="11">
        <v>0</v>
      </c>
      <c r="E9" s="11">
        <v>0</v>
      </c>
      <c r="F9" s="11">
        <v>0</v>
      </c>
    </row>
    <row r="10" spans="3:6" ht="15">
      <c r="C10" s="9" t="s">
        <v>31</v>
      </c>
      <c r="D10" s="11">
        <v>0.5093391929515301</v>
      </c>
      <c r="E10" s="11">
        <v>0.4353333671576041</v>
      </c>
      <c r="F10" s="11">
        <v>0.03091563336948269</v>
      </c>
    </row>
    <row r="11" spans="3:6" ht="15">
      <c r="C11" s="9" t="s">
        <v>32</v>
      </c>
      <c r="D11" s="11">
        <v>0</v>
      </c>
      <c r="E11" s="11">
        <v>0.48991488480287154</v>
      </c>
      <c r="F11" s="11">
        <v>0.00019072950028646454</v>
      </c>
    </row>
    <row r="12" spans="3:6" ht="15">
      <c r="C12" s="9" t="s">
        <v>33</v>
      </c>
      <c r="D12" s="11">
        <v>0.20412681841147637</v>
      </c>
      <c r="E12" s="11">
        <v>0.43596599492719157</v>
      </c>
      <c r="F12" s="11">
        <v>0.0376304736313496</v>
      </c>
    </row>
    <row r="13" spans="3:6" ht="15">
      <c r="C13" s="9" t="s">
        <v>34</v>
      </c>
      <c r="D13" s="11">
        <v>0.2517047730033881</v>
      </c>
      <c r="E13" s="11">
        <v>0.4858318450985708</v>
      </c>
      <c r="F13" s="11">
        <v>0.21910795642599254</v>
      </c>
    </row>
    <row r="14" spans="3:6" ht="15">
      <c r="C14" s="9" t="s">
        <v>35</v>
      </c>
      <c r="D14" s="11">
        <v>0</v>
      </c>
      <c r="E14" s="11">
        <v>0</v>
      </c>
      <c r="F14" s="11">
        <v>0</v>
      </c>
    </row>
    <row r="15" spans="3:6" ht="15">
      <c r="C15" s="9" t="s">
        <v>36</v>
      </c>
      <c r="D15" s="11">
        <v>0.04506827291119715</v>
      </c>
      <c r="E15" s="11">
        <v>0.4790645307997487</v>
      </c>
      <c r="F15" s="11">
        <v>0.1360574673497914</v>
      </c>
    </row>
    <row r="16" spans="3:6" ht="15">
      <c r="C16" s="9" t="s">
        <v>37</v>
      </c>
      <c r="D16" s="11">
        <v>0</v>
      </c>
      <c r="E16" s="11">
        <v>0</v>
      </c>
      <c r="F16" s="11">
        <v>0</v>
      </c>
    </row>
    <row r="17" spans="3:6" ht="15">
      <c r="C17" s="9" t="s">
        <v>38</v>
      </c>
      <c r="D17" s="11">
        <v>0</v>
      </c>
      <c r="E17" s="11">
        <v>0.43533336715760407</v>
      </c>
      <c r="F17" s="11">
        <v>0.0010022213136925378</v>
      </c>
    </row>
    <row r="18" spans="3:6" ht="15">
      <c r="C18" s="9" t="s">
        <v>39</v>
      </c>
      <c r="D18" s="11">
        <v>0.16885532241004328</v>
      </c>
      <c r="E18" s="11">
        <v>0.43533336715760423</v>
      </c>
      <c r="F18" s="11">
        <v>0.02051747875814833</v>
      </c>
    </row>
    <row r="19" spans="3:6" ht="15">
      <c r="C19" s="9" t="s">
        <v>40</v>
      </c>
      <c r="D19" s="11">
        <v>0.21141000279501243</v>
      </c>
      <c r="E19" s="11">
        <v>0.4809388748359216</v>
      </c>
      <c r="F19" s="11">
        <v>0.03283312238726427</v>
      </c>
    </row>
    <row r="20" spans="3:6" ht="15">
      <c r="C20" s="9" t="s">
        <v>41</v>
      </c>
      <c r="D20" s="11">
        <v>0.16363600275082307</v>
      </c>
      <c r="E20" s="11">
        <v>0.47267590479930405</v>
      </c>
      <c r="F20" s="11">
        <v>0.006293312131739609</v>
      </c>
    </row>
    <row r="21" spans="3:6" ht="15">
      <c r="C21" s="9" t="s">
        <v>42</v>
      </c>
      <c r="D21" s="11">
        <v>0</v>
      </c>
      <c r="E21" s="11">
        <v>0</v>
      </c>
      <c r="F21" s="11">
        <v>0</v>
      </c>
    </row>
    <row r="22" spans="3:6" ht="15">
      <c r="C22" s="12" t="s">
        <v>43</v>
      </c>
      <c r="D22" s="14">
        <v>0</v>
      </c>
      <c r="E22" s="14">
        <v>0</v>
      </c>
      <c r="F22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F29" sqref="F29"/>
    </sheetView>
  </sheetViews>
  <sheetFormatPr defaultColWidth="9.140625" defaultRowHeight="15"/>
  <cols>
    <col min="1" max="2" width="9.140625" style="1" customWidth="1"/>
    <col min="3" max="3" width="29.00390625" style="1" customWidth="1"/>
    <col min="4" max="4" width="35.421875" style="1" customWidth="1"/>
    <col min="5" max="5" width="24.57421875" style="3" customWidth="1"/>
    <col min="6" max="6" width="22.00390625" style="3" customWidth="1"/>
    <col min="7" max="7" width="12.7109375" style="4" customWidth="1"/>
    <col min="8" max="8" width="11.57421875" style="4" customWidth="1"/>
    <col min="9" max="16384" width="9.140625" style="1" customWidth="1"/>
  </cols>
  <sheetData>
    <row r="1" ht="15">
      <c r="A1" s="2" t="s">
        <v>213</v>
      </c>
    </row>
    <row r="3" spans="3:8" ht="15">
      <c r="C3" s="5" t="s">
        <v>82</v>
      </c>
      <c r="D3" s="5" t="s">
        <v>123</v>
      </c>
      <c r="E3" s="54" t="s">
        <v>124</v>
      </c>
      <c r="F3" s="54" t="s">
        <v>125</v>
      </c>
      <c r="G3" s="55" t="s">
        <v>44</v>
      </c>
      <c r="H3" s="55" t="s">
        <v>45</v>
      </c>
    </row>
    <row r="4" spans="3:8" ht="15">
      <c r="C4" s="6"/>
      <c r="D4" s="6"/>
      <c r="E4" s="7"/>
      <c r="F4" s="7"/>
      <c r="G4" s="8"/>
      <c r="H4" s="8"/>
    </row>
    <row r="5" spans="3:8" ht="15">
      <c r="C5" s="57" t="s">
        <v>1</v>
      </c>
      <c r="D5" s="9"/>
      <c r="E5" s="10"/>
      <c r="F5" s="10"/>
      <c r="G5" s="11"/>
      <c r="H5" s="11"/>
    </row>
    <row r="6" spans="3:8" ht="15">
      <c r="C6" s="9" t="s">
        <v>4</v>
      </c>
      <c r="D6" s="18">
        <v>143</v>
      </c>
      <c r="E6" s="89">
        <v>148998.3492238418</v>
      </c>
      <c r="F6" s="89">
        <v>28589.322386776534</v>
      </c>
      <c r="G6" s="11">
        <v>0.19187677270052497</v>
      </c>
      <c r="H6" s="11">
        <v>0.7129659918701119</v>
      </c>
    </row>
    <row r="7" spans="3:8" ht="15">
      <c r="C7" s="9" t="s">
        <v>3</v>
      </c>
      <c r="D7" s="18">
        <v>142</v>
      </c>
      <c r="E7" s="89">
        <v>4898391.050961155</v>
      </c>
      <c r="F7" s="89">
        <v>3436497.5394433457</v>
      </c>
      <c r="G7" s="11">
        <v>0.7015563893717798</v>
      </c>
      <c r="H7" s="11">
        <v>0.7872450943365294</v>
      </c>
    </row>
    <row r="8" spans="3:8" ht="15">
      <c r="C8" s="9" t="s">
        <v>5</v>
      </c>
      <c r="D8" s="18">
        <v>142</v>
      </c>
      <c r="E8" s="89">
        <v>1219446.862710616</v>
      </c>
      <c r="F8" s="89">
        <v>421772.4505897624</v>
      </c>
      <c r="G8" s="11">
        <v>0.3458719387347772</v>
      </c>
      <c r="H8" s="11">
        <v>0.7521864284963284</v>
      </c>
    </row>
    <row r="9" spans="3:8" ht="15">
      <c r="C9" s="9" t="s">
        <v>2</v>
      </c>
      <c r="D9" s="18">
        <v>135</v>
      </c>
      <c r="E9" s="89">
        <v>112295.26951067649</v>
      </c>
      <c r="F9" s="89">
        <v>33715.75963451753</v>
      </c>
      <c r="G9" s="11">
        <v>0.3002420296191729</v>
      </c>
      <c r="H9" s="11">
        <v>0.7113999894506493</v>
      </c>
    </row>
    <row r="10" spans="3:12" s="2" customFormat="1" ht="15">
      <c r="C10" s="5" t="s">
        <v>119</v>
      </c>
      <c r="D10" s="56">
        <v>143</v>
      </c>
      <c r="E10" s="90">
        <v>6379131.53240629</v>
      </c>
      <c r="F10" s="90">
        <v>3920575.072054402</v>
      </c>
      <c r="G10" s="55">
        <v>0.6145938600164764</v>
      </c>
      <c r="H10" s="55">
        <v>0.7774731230428622</v>
      </c>
      <c r="J10" s="1"/>
      <c r="K10" s="1"/>
      <c r="L10" s="1"/>
    </row>
    <row r="11" spans="3:8" ht="15">
      <c r="C11" s="9"/>
      <c r="D11" s="18" t="s">
        <v>48</v>
      </c>
      <c r="E11" s="58" t="s">
        <v>48</v>
      </c>
      <c r="F11" s="58" t="s">
        <v>48</v>
      </c>
      <c r="G11" s="11" t="s">
        <v>48</v>
      </c>
      <c r="H11" s="11" t="s">
        <v>48</v>
      </c>
    </row>
    <row r="12" spans="3:8" ht="15">
      <c r="C12" s="57" t="s">
        <v>9</v>
      </c>
      <c r="D12" s="18" t="s">
        <v>48</v>
      </c>
      <c r="E12" s="58" t="s">
        <v>48</v>
      </c>
      <c r="F12" s="58" t="s">
        <v>48</v>
      </c>
      <c r="G12" s="11" t="s">
        <v>48</v>
      </c>
      <c r="H12" s="11" t="s">
        <v>48</v>
      </c>
    </row>
    <row r="13" spans="3:8" ht="15">
      <c r="C13" s="9" t="s">
        <v>17</v>
      </c>
      <c r="D13" s="18">
        <v>13</v>
      </c>
      <c r="E13" s="89">
        <v>7599.660431592812</v>
      </c>
      <c r="F13" s="89">
        <v>3641.2149350649347</v>
      </c>
      <c r="G13" s="11">
        <v>0.47912863579113535</v>
      </c>
      <c r="H13" s="11">
        <v>0.620056776137507</v>
      </c>
    </row>
    <row r="14" spans="3:8" ht="15">
      <c r="C14" s="9" t="s">
        <v>3</v>
      </c>
      <c r="D14" s="18">
        <v>151</v>
      </c>
      <c r="E14" s="89">
        <v>1150490.2372051536</v>
      </c>
      <c r="F14" s="89">
        <v>250569.77999553457</v>
      </c>
      <c r="G14" s="11">
        <v>0.21779392114116078</v>
      </c>
      <c r="H14" s="11">
        <v>0.6863448859017123</v>
      </c>
    </row>
    <row r="15" spans="3:8" ht="15">
      <c r="C15" s="9" t="s">
        <v>16</v>
      </c>
      <c r="D15" s="18">
        <v>12</v>
      </c>
      <c r="E15" s="89">
        <v>25919.786175789875</v>
      </c>
      <c r="F15" s="89">
        <v>707.01</v>
      </c>
      <c r="G15" s="11">
        <v>0.027276845387728385</v>
      </c>
      <c r="H15" s="11">
        <v>0.669851068322196</v>
      </c>
    </row>
    <row r="16" spans="3:8" ht="15">
      <c r="C16" s="9" t="s">
        <v>15</v>
      </c>
      <c r="D16" s="18">
        <v>2</v>
      </c>
      <c r="E16" s="89">
        <v>12829.308293296504</v>
      </c>
      <c r="F16" s="89">
        <v>0</v>
      </c>
      <c r="G16" s="11">
        <v>0</v>
      </c>
      <c r="H16" s="11">
        <v>0.8515585890282039</v>
      </c>
    </row>
    <row r="17" spans="3:8" ht="15">
      <c r="C17" s="9" t="s">
        <v>14</v>
      </c>
      <c r="D17" s="18">
        <v>1</v>
      </c>
      <c r="E17" s="89">
        <v>6267.25538303872</v>
      </c>
      <c r="F17" s="89">
        <v>0</v>
      </c>
      <c r="G17" s="11">
        <v>0</v>
      </c>
      <c r="H17" s="11">
        <v>0.7402254229669563</v>
      </c>
    </row>
    <row r="18" spans="3:8" ht="15">
      <c r="C18" s="9" t="s">
        <v>13</v>
      </c>
      <c r="D18" s="18">
        <v>0</v>
      </c>
      <c r="E18" s="89">
        <v>0</v>
      </c>
      <c r="F18" s="89">
        <v>0</v>
      </c>
      <c r="G18" s="11">
        <v>0</v>
      </c>
      <c r="H18" s="11">
        <v>0</v>
      </c>
    </row>
    <row r="19" spans="3:8" ht="15">
      <c r="C19" s="9" t="s">
        <v>12</v>
      </c>
      <c r="D19" s="18">
        <v>13</v>
      </c>
      <c r="E19" s="89">
        <v>91488.46882202209</v>
      </c>
      <c r="F19" s="89">
        <v>21788.8</v>
      </c>
      <c r="G19" s="11">
        <v>0.23815897544844736</v>
      </c>
      <c r="H19" s="11">
        <v>0.6742821670916933</v>
      </c>
    </row>
    <row r="20" spans="3:8" ht="15">
      <c r="C20" s="9" t="s">
        <v>11</v>
      </c>
      <c r="D20" s="18">
        <v>23</v>
      </c>
      <c r="E20" s="89">
        <v>101520.73884768612</v>
      </c>
      <c r="F20" s="89">
        <v>7290</v>
      </c>
      <c r="G20" s="11">
        <v>0.07180798803028171</v>
      </c>
      <c r="H20" s="11">
        <v>0.7106541445644305</v>
      </c>
    </row>
    <row r="21" spans="3:8" ht="15">
      <c r="C21" s="9" t="s">
        <v>10</v>
      </c>
      <c r="D21" s="18">
        <v>143</v>
      </c>
      <c r="E21" s="89">
        <v>785529.5358482383</v>
      </c>
      <c r="F21" s="89">
        <v>374734.20005856175</v>
      </c>
      <c r="G21" s="11">
        <v>0.4770466073613802</v>
      </c>
      <c r="H21" s="11">
        <v>0.7003571283577806</v>
      </c>
    </row>
    <row r="22" spans="3:12" s="2" customFormat="1" ht="15">
      <c r="C22" s="5" t="s">
        <v>120</v>
      </c>
      <c r="D22" s="56">
        <v>151</v>
      </c>
      <c r="E22" s="90">
        <v>2181644.9910068167</v>
      </c>
      <c r="F22" s="90">
        <v>658731.0049891612</v>
      </c>
      <c r="G22" s="55">
        <v>0.3019423452049183</v>
      </c>
      <c r="H22" s="55">
        <v>0.6927149882164438</v>
      </c>
      <c r="J22" s="1"/>
      <c r="K22" s="1"/>
      <c r="L22" s="1"/>
    </row>
    <row r="23" spans="3:8" ht="15">
      <c r="C23" s="9"/>
      <c r="D23" s="18" t="s">
        <v>48</v>
      </c>
      <c r="E23" s="89" t="s">
        <v>48</v>
      </c>
      <c r="F23" s="89" t="s">
        <v>48</v>
      </c>
      <c r="G23" s="11" t="s">
        <v>48</v>
      </c>
      <c r="H23" s="11" t="s">
        <v>48</v>
      </c>
    </row>
    <row r="24" spans="3:8" ht="15">
      <c r="C24" s="57" t="s">
        <v>6</v>
      </c>
      <c r="D24" s="18" t="s">
        <v>48</v>
      </c>
      <c r="E24" s="89" t="s">
        <v>48</v>
      </c>
      <c r="F24" s="89" t="s">
        <v>48</v>
      </c>
      <c r="G24" s="11" t="s">
        <v>48</v>
      </c>
      <c r="H24" s="11" t="s">
        <v>48</v>
      </c>
    </row>
    <row r="25" spans="3:8" ht="15">
      <c r="C25" s="9" t="s">
        <v>8</v>
      </c>
      <c r="D25" s="18">
        <v>60</v>
      </c>
      <c r="E25" s="89">
        <v>277664.98499331024</v>
      </c>
      <c r="F25" s="89">
        <v>81708.7774025251</v>
      </c>
      <c r="G25" s="11">
        <v>0.29427108860879125</v>
      </c>
      <c r="H25" s="11">
        <v>0.6647011775168987</v>
      </c>
    </row>
    <row r="26" spans="3:8" ht="15">
      <c r="C26" s="9" t="s">
        <v>7</v>
      </c>
      <c r="D26" s="18">
        <v>8</v>
      </c>
      <c r="E26" s="89">
        <v>35738.66529485205</v>
      </c>
      <c r="F26" s="89">
        <v>0</v>
      </c>
      <c r="G26" s="11">
        <v>0</v>
      </c>
      <c r="H26" s="11">
        <v>0.8199308181821867</v>
      </c>
    </row>
    <row r="27" spans="3:12" s="2" customFormat="1" ht="15">
      <c r="C27" s="5" t="s">
        <v>121</v>
      </c>
      <c r="D27" s="56">
        <v>61</v>
      </c>
      <c r="E27" s="90">
        <v>313403.65028816223</v>
      </c>
      <c r="F27" s="90">
        <v>81708.7774025251</v>
      </c>
      <c r="G27" s="55">
        <v>0.2607141854518833</v>
      </c>
      <c r="H27" s="55">
        <v>0.6824026311102951</v>
      </c>
      <c r="J27" s="1"/>
      <c r="K27" s="1"/>
      <c r="L27" s="1"/>
    </row>
    <row r="28" spans="3:8" ht="15">
      <c r="C28" s="9"/>
      <c r="D28" s="18" t="s">
        <v>48</v>
      </c>
      <c r="E28" s="89" t="s">
        <v>48</v>
      </c>
      <c r="F28" s="89" t="s">
        <v>48</v>
      </c>
      <c r="G28" s="11" t="s">
        <v>48</v>
      </c>
      <c r="H28" s="11" t="s">
        <v>48</v>
      </c>
    </row>
    <row r="29" spans="3:12" s="2" customFormat="1" ht="15">
      <c r="C29" s="5" t="s">
        <v>122</v>
      </c>
      <c r="D29" s="56">
        <v>153</v>
      </c>
      <c r="E29" s="90">
        <v>8874180.173701266</v>
      </c>
      <c r="F29" s="90">
        <v>4661014.854446089</v>
      </c>
      <c r="G29" s="55">
        <v>0.5252332906490967</v>
      </c>
      <c r="H29" s="55">
        <v>0.7532784824907376</v>
      </c>
      <c r="J29" s="1"/>
      <c r="K29" s="1"/>
      <c r="L29" s="1"/>
    </row>
    <row r="30" spans="4:8" ht="15">
      <c r="D30" s="1" t="s">
        <v>48</v>
      </c>
      <c r="E30" s="3" t="s">
        <v>48</v>
      </c>
      <c r="F30" s="3" t="s">
        <v>48</v>
      </c>
      <c r="G30" s="4" t="s">
        <v>48</v>
      </c>
      <c r="H30" s="4" t="s">
        <v>48</v>
      </c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214</v>
      </c>
      <c r="F1" s="61"/>
    </row>
    <row r="2" ht="15">
      <c r="F2" s="62"/>
    </row>
    <row r="3" ht="15">
      <c r="C3" s="2" t="s">
        <v>261</v>
      </c>
    </row>
    <row r="5" spans="3:6" ht="15">
      <c r="C5" s="5" t="s">
        <v>141</v>
      </c>
      <c r="D5" s="5" t="s">
        <v>44</v>
      </c>
      <c r="E5" s="5" t="s">
        <v>45</v>
      </c>
      <c r="F5" s="5" t="s">
        <v>126</v>
      </c>
    </row>
    <row r="6" spans="3:9" ht="15">
      <c r="C6" s="6" t="s">
        <v>18</v>
      </c>
      <c r="D6" s="8">
        <v>0.23499517319922333</v>
      </c>
      <c r="E6" s="8">
        <v>0.6510673351492848</v>
      </c>
      <c r="F6" s="8">
        <v>0.15630910825634653</v>
      </c>
      <c r="I6" s="4"/>
    </row>
    <row r="7" spans="3:9" ht="15">
      <c r="C7" s="9" t="s">
        <v>19</v>
      </c>
      <c r="D7" s="11">
        <v>0.22129182403880202</v>
      </c>
      <c r="E7" s="11">
        <v>0.6771003493174909</v>
      </c>
      <c r="F7" s="11">
        <v>0.3014502738011658</v>
      </c>
      <c r="I7" s="4"/>
    </row>
    <row r="8" spans="3:9" ht="15">
      <c r="C8" s="9" t="s">
        <v>20</v>
      </c>
      <c r="D8" s="11">
        <v>0.1565066886648264</v>
      </c>
      <c r="E8" s="11">
        <v>0.6687374906167237</v>
      </c>
      <c r="F8" s="11">
        <v>0.07094848258873737</v>
      </c>
      <c r="I8" s="4"/>
    </row>
    <row r="9" spans="3:9" ht="15">
      <c r="C9" s="9" t="s">
        <v>21</v>
      </c>
      <c r="D9" s="11">
        <v>0.05775823278922838</v>
      </c>
      <c r="E9" s="11">
        <v>0.7138238135600613</v>
      </c>
      <c r="F9" s="11">
        <v>0.01745524370050052</v>
      </c>
      <c r="I9" s="4"/>
    </row>
    <row r="10" spans="3:9" ht="15">
      <c r="C10" s="9" t="s">
        <v>22</v>
      </c>
      <c r="D10" s="11">
        <v>0.18763611210112224</v>
      </c>
      <c r="E10" s="11">
        <v>0.6852099549518346</v>
      </c>
      <c r="F10" s="11">
        <v>0.07907507661813837</v>
      </c>
      <c r="I10" s="4"/>
    </row>
    <row r="11" spans="3:9" ht="15">
      <c r="C11" s="9" t="s">
        <v>23</v>
      </c>
      <c r="D11" s="11">
        <v>0.05569196954145364</v>
      </c>
      <c r="E11" s="11">
        <v>0.7369592460404246</v>
      </c>
      <c r="F11" s="11">
        <v>0.12462896331575395</v>
      </c>
      <c r="I11" s="4"/>
    </row>
    <row r="12" spans="3:9" ht="15">
      <c r="C12" s="9" t="s">
        <v>24</v>
      </c>
      <c r="D12" s="11">
        <v>0.3658378891243784</v>
      </c>
      <c r="E12" s="11">
        <v>0.721752888647706</v>
      </c>
      <c r="F12" s="11">
        <v>0.11939116577573673</v>
      </c>
      <c r="I12" s="4"/>
    </row>
    <row r="13" spans="3:9" ht="15">
      <c r="C13" s="9" t="s">
        <v>25</v>
      </c>
      <c r="D13" s="11">
        <v>0.2904025121456235</v>
      </c>
      <c r="E13" s="11">
        <v>0.6679397817379822</v>
      </c>
      <c r="F13" s="11">
        <v>0.10826810889394686</v>
      </c>
      <c r="I13" s="4"/>
    </row>
    <row r="14" spans="3:9" ht="15">
      <c r="C14" s="12" t="s">
        <v>26</v>
      </c>
      <c r="D14" s="14">
        <v>0.23779671858780702</v>
      </c>
      <c r="E14" s="14">
        <v>0.7138238135600611</v>
      </c>
      <c r="F14" s="14">
        <v>0.022473577049673902</v>
      </c>
      <c r="I14" s="4"/>
    </row>
    <row r="15" ht="15">
      <c r="I15" s="4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226</v>
      </c>
      <c r="F1" s="61"/>
    </row>
    <row r="2" ht="15">
      <c r="F2" s="62"/>
    </row>
    <row r="3" ht="15">
      <c r="C3" s="2" t="s">
        <v>127</v>
      </c>
    </row>
    <row r="5" spans="3:6" ht="15">
      <c r="C5" s="5" t="s">
        <v>49</v>
      </c>
      <c r="D5" s="5" t="s">
        <v>44</v>
      </c>
      <c r="E5" s="5" t="s">
        <v>45</v>
      </c>
      <c r="F5" s="5" t="s">
        <v>126</v>
      </c>
    </row>
    <row r="6" spans="3:6" ht="15">
      <c r="C6" s="6" t="s">
        <v>27</v>
      </c>
      <c r="D6" s="8">
        <v>0.741138925789847</v>
      </c>
      <c r="E6" s="8">
        <v>0.8189994740125657</v>
      </c>
      <c r="F6" s="8">
        <v>0.10664126887032623</v>
      </c>
    </row>
    <row r="7" spans="3:6" ht="15">
      <c r="C7" s="9" t="s">
        <v>28</v>
      </c>
      <c r="D7" s="11">
        <v>0.13246047622974644</v>
      </c>
      <c r="E7" s="11">
        <v>0.8041110017198881</v>
      </c>
      <c r="F7" s="11">
        <v>0.02604203039576099</v>
      </c>
    </row>
    <row r="8" spans="3:6" ht="15">
      <c r="C8" s="9" t="s">
        <v>29</v>
      </c>
      <c r="D8" s="11">
        <v>0.5183772701770071</v>
      </c>
      <c r="E8" s="11">
        <v>0.7223932958814471</v>
      </c>
      <c r="F8" s="11">
        <v>0.12616522585533582</v>
      </c>
    </row>
    <row r="9" spans="3:6" ht="15">
      <c r="C9" s="9" t="s">
        <v>30</v>
      </c>
      <c r="D9" s="11"/>
      <c r="E9" s="11"/>
      <c r="F9" s="11">
        <v>0</v>
      </c>
    </row>
    <row r="10" spans="3:6" ht="15">
      <c r="C10" s="9" t="s">
        <v>31</v>
      </c>
      <c r="D10" s="11">
        <v>0</v>
      </c>
      <c r="E10" s="11">
        <v>0.7138238135600612</v>
      </c>
      <c r="F10" s="11">
        <v>0.009583577309756501</v>
      </c>
    </row>
    <row r="11" spans="3:6" ht="15">
      <c r="C11" s="9" t="s">
        <v>32</v>
      </c>
      <c r="D11" s="11"/>
      <c r="E11" s="11"/>
      <c r="F11" s="11">
        <v>0</v>
      </c>
    </row>
    <row r="12" spans="3:6" ht="15">
      <c r="C12" s="9" t="s">
        <v>33</v>
      </c>
      <c r="D12" s="11">
        <v>0.03224209092272286</v>
      </c>
      <c r="E12" s="11">
        <v>0.6848153140565585</v>
      </c>
      <c r="F12" s="11">
        <v>0.02402200430607565</v>
      </c>
    </row>
    <row r="13" spans="3:6" ht="15">
      <c r="C13" s="9" t="s">
        <v>34</v>
      </c>
      <c r="D13" s="11">
        <v>0.2775891300097066</v>
      </c>
      <c r="E13" s="11">
        <v>0.7779122718624676</v>
      </c>
      <c r="F13" s="11">
        <v>0.19065789172777464</v>
      </c>
    </row>
    <row r="14" spans="3:6" ht="15">
      <c r="C14" s="9" t="s">
        <v>35</v>
      </c>
      <c r="D14" s="11">
        <v>0.06665087646338706</v>
      </c>
      <c r="E14" s="11">
        <v>0.7138238135600611</v>
      </c>
      <c r="F14" s="11">
        <v>0.007566987163479572</v>
      </c>
    </row>
    <row r="15" spans="3:6" ht="15">
      <c r="C15" s="9" t="s">
        <v>36</v>
      </c>
      <c r="D15" s="11">
        <v>0.14506045422460886</v>
      </c>
      <c r="E15" s="11">
        <v>0.8361375487768182</v>
      </c>
      <c r="F15" s="11">
        <v>0.111397471235651</v>
      </c>
    </row>
    <row r="16" spans="3:6" ht="15">
      <c r="C16" s="9" t="s">
        <v>37</v>
      </c>
      <c r="D16" s="11">
        <v>0</v>
      </c>
      <c r="E16" s="11">
        <v>0.7138238135600612</v>
      </c>
      <c r="F16" s="11">
        <v>0.005284352647474901</v>
      </c>
    </row>
    <row r="17" spans="3:6" ht="15">
      <c r="C17" s="9" t="s">
        <v>38</v>
      </c>
      <c r="D17" s="11">
        <v>0.1962926934108242</v>
      </c>
      <c r="E17" s="11">
        <v>0.723838059009223</v>
      </c>
      <c r="F17" s="11">
        <v>0.15782087213449714</v>
      </c>
    </row>
    <row r="18" spans="3:6" ht="15">
      <c r="C18" s="9" t="s">
        <v>39</v>
      </c>
      <c r="D18" s="11">
        <v>1.342931733777823</v>
      </c>
      <c r="E18" s="11">
        <v>0.7697411453575743</v>
      </c>
      <c r="F18" s="11">
        <v>0.028296915802667348</v>
      </c>
    </row>
    <row r="19" spans="3:6" ht="15">
      <c r="C19" s="9" t="s">
        <v>40</v>
      </c>
      <c r="D19" s="11">
        <v>0.4193836162632541</v>
      </c>
      <c r="E19" s="11">
        <v>0.6925933774912527</v>
      </c>
      <c r="F19" s="11">
        <v>0.02601978788059924</v>
      </c>
    </row>
    <row r="20" spans="3:6" ht="15">
      <c r="C20" s="9" t="s">
        <v>41</v>
      </c>
      <c r="D20" s="11">
        <v>0.16871462277751703</v>
      </c>
      <c r="E20" s="11">
        <v>0.6809246022719025</v>
      </c>
      <c r="F20" s="11">
        <v>0.1190580411530695</v>
      </c>
    </row>
    <row r="21" spans="3:6" ht="15">
      <c r="C21" s="9" t="s">
        <v>42</v>
      </c>
      <c r="D21" s="11">
        <v>0</v>
      </c>
      <c r="E21" s="11">
        <v>0.7138123716154867</v>
      </c>
      <c r="F21" s="11">
        <v>0.0018493516242274798</v>
      </c>
    </row>
    <row r="22" spans="3:6" ht="15">
      <c r="C22" s="12" t="s">
        <v>43</v>
      </c>
      <c r="D22" s="14">
        <v>0.5847560168222311</v>
      </c>
      <c r="E22" s="14">
        <v>0.7138238135600612</v>
      </c>
      <c r="F22" s="14">
        <v>0.059594221893303864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I23" sqref="I23"/>
    </sheetView>
  </sheetViews>
  <sheetFormatPr defaultColWidth="9.140625" defaultRowHeight="15"/>
  <cols>
    <col min="1" max="2" width="9.140625" style="1" customWidth="1"/>
    <col min="3" max="3" width="29.00390625" style="1" customWidth="1"/>
    <col min="4" max="4" width="35.421875" style="1" customWidth="1"/>
    <col min="5" max="5" width="24.57421875" style="3" customWidth="1"/>
    <col min="6" max="6" width="22.00390625" style="3" customWidth="1"/>
    <col min="7" max="7" width="12.7109375" style="4" customWidth="1"/>
    <col min="8" max="8" width="11.57421875" style="4" customWidth="1"/>
    <col min="9" max="16384" width="9.140625" style="1" customWidth="1"/>
  </cols>
  <sheetData>
    <row r="1" ht="15">
      <c r="A1" s="2" t="s">
        <v>215</v>
      </c>
    </row>
    <row r="3" spans="3:8" ht="15">
      <c r="C3" s="5" t="s">
        <v>82</v>
      </c>
      <c r="D3" s="5" t="s">
        <v>123</v>
      </c>
      <c r="E3" s="54" t="s">
        <v>124</v>
      </c>
      <c r="F3" s="54" t="s">
        <v>125</v>
      </c>
      <c r="G3" s="55" t="s">
        <v>44</v>
      </c>
      <c r="H3" s="55" t="s">
        <v>45</v>
      </c>
    </row>
    <row r="4" spans="3:8" ht="15">
      <c r="C4" s="6"/>
      <c r="D4" s="6"/>
      <c r="E4" s="7"/>
      <c r="F4" s="7"/>
      <c r="G4" s="8"/>
      <c r="H4" s="8"/>
    </row>
    <row r="5" spans="3:8" ht="15">
      <c r="C5" s="57" t="s">
        <v>1</v>
      </c>
      <c r="D5" s="9"/>
      <c r="E5" s="10"/>
      <c r="F5" s="10"/>
      <c r="G5" s="11"/>
      <c r="H5" s="11"/>
    </row>
    <row r="6" spans="3:8" ht="15">
      <c r="C6" s="9" t="s">
        <v>4</v>
      </c>
      <c r="D6" s="18">
        <v>172</v>
      </c>
      <c r="E6" s="89">
        <v>136441.52707242864</v>
      </c>
      <c r="F6" s="89">
        <v>58464.125238095236</v>
      </c>
      <c r="G6" s="11">
        <v>0.4284921643178336</v>
      </c>
      <c r="H6" s="11">
        <v>0.6525658340784813</v>
      </c>
    </row>
    <row r="7" spans="3:8" ht="15">
      <c r="C7" s="9" t="s">
        <v>3</v>
      </c>
      <c r="D7" s="18">
        <v>172</v>
      </c>
      <c r="E7" s="89">
        <v>3760674.8754153275</v>
      </c>
      <c r="F7" s="89">
        <v>1277761.4247614278</v>
      </c>
      <c r="G7" s="11">
        <v>0.33976918162070907</v>
      </c>
      <c r="H7" s="11">
        <v>0.6726331516049844</v>
      </c>
    </row>
    <row r="8" spans="3:8" ht="15">
      <c r="C8" s="9" t="s">
        <v>5</v>
      </c>
      <c r="D8" s="18">
        <v>172</v>
      </c>
      <c r="E8" s="89">
        <v>1967454.5684536127</v>
      </c>
      <c r="F8" s="89">
        <v>470936.2900000002</v>
      </c>
      <c r="G8" s="11">
        <v>0.2393632348878828</v>
      </c>
      <c r="H8" s="11">
        <v>0.6617225615253146</v>
      </c>
    </row>
    <row r="9" spans="3:8" ht="15">
      <c r="C9" s="9" t="s">
        <v>2</v>
      </c>
      <c r="D9" s="18">
        <v>166</v>
      </c>
      <c r="E9" s="89">
        <v>191190.92824844836</v>
      </c>
      <c r="F9" s="89">
        <v>43569.530000000006</v>
      </c>
      <c r="G9" s="11">
        <v>0.22788492319772816</v>
      </c>
      <c r="H9" s="11">
        <v>0.6516319728958642</v>
      </c>
    </row>
    <row r="10" spans="3:12" s="2" customFormat="1" ht="15">
      <c r="C10" s="5" t="s">
        <v>119</v>
      </c>
      <c r="D10" s="56">
        <v>172</v>
      </c>
      <c r="E10" s="90">
        <v>6055761.899189812</v>
      </c>
      <c r="F10" s="90">
        <v>1850731.3699995235</v>
      </c>
      <c r="G10" s="55">
        <v>0.30561494999450506</v>
      </c>
      <c r="H10" s="55">
        <v>0.6679732357982193</v>
      </c>
      <c r="J10" s="1"/>
      <c r="K10" s="1"/>
      <c r="L10" s="1"/>
    </row>
    <row r="11" spans="3:8" ht="15">
      <c r="C11" s="9"/>
      <c r="D11" s="18" t="s">
        <v>48</v>
      </c>
      <c r="E11" s="58" t="s">
        <v>48</v>
      </c>
      <c r="F11" s="58" t="s">
        <v>48</v>
      </c>
      <c r="G11" s="11" t="s">
        <v>48</v>
      </c>
      <c r="H11" s="11" t="s">
        <v>48</v>
      </c>
    </row>
    <row r="12" spans="3:8" ht="15">
      <c r="C12" s="57" t="s">
        <v>9</v>
      </c>
      <c r="D12" s="18" t="s">
        <v>48</v>
      </c>
      <c r="E12" s="58" t="s">
        <v>48</v>
      </c>
      <c r="F12" s="58" t="s">
        <v>48</v>
      </c>
      <c r="G12" s="11" t="s">
        <v>48</v>
      </c>
      <c r="H12" s="11" t="s">
        <v>48</v>
      </c>
    </row>
    <row r="13" spans="3:8" ht="15">
      <c r="C13" s="9" t="s">
        <v>17</v>
      </c>
      <c r="D13" s="18">
        <v>50</v>
      </c>
      <c r="E13" s="89">
        <v>27161.90432917159</v>
      </c>
      <c r="F13" s="89">
        <v>35044.37546966513</v>
      </c>
      <c r="G13" s="11">
        <v>1.290203184760792</v>
      </c>
      <c r="H13" s="11">
        <v>0.6347523170709933</v>
      </c>
    </row>
    <row r="14" spans="3:8" ht="15">
      <c r="C14" s="9" t="s">
        <v>3</v>
      </c>
      <c r="D14" s="18">
        <v>175</v>
      </c>
      <c r="E14" s="89">
        <v>1216753.0439313068</v>
      </c>
      <c r="F14" s="89">
        <v>364637.09576862195</v>
      </c>
      <c r="G14" s="11">
        <v>0.29968044673263045</v>
      </c>
      <c r="H14" s="11">
        <v>0.6481420778978354</v>
      </c>
    </row>
    <row r="15" spans="3:8" ht="15">
      <c r="C15" s="9" t="s">
        <v>16</v>
      </c>
      <c r="D15" s="18">
        <v>32</v>
      </c>
      <c r="E15" s="89">
        <v>60866.412667775825</v>
      </c>
      <c r="F15" s="89">
        <v>9377.93</v>
      </c>
      <c r="G15" s="11">
        <v>0.15407397263885253</v>
      </c>
      <c r="H15" s="11">
        <v>0.6727840700118698</v>
      </c>
    </row>
    <row r="16" spans="3:8" ht="15">
      <c r="C16" s="9" t="s">
        <v>15</v>
      </c>
      <c r="D16" s="18">
        <v>2</v>
      </c>
      <c r="E16" s="89">
        <v>3041.5140983606557</v>
      </c>
      <c r="F16" s="89">
        <v>0</v>
      </c>
      <c r="G16" s="11">
        <v>0</v>
      </c>
      <c r="H16" s="11">
        <v>0.695410258920372</v>
      </c>
    </row>
    <row r="17" spans="3:8" ht="15">
      <c r="C17" s="9" t="s">
        <v>14</v>
      </c>
      <c r="D17" s="18">
        <v>12</v>
      </c>
      <c r="E17" s="89">
        <v>4409.816108020222</v>
      </c>
      <c r="F17" s="89">
        <v>225.60000000000002</v>
      </c>
      <c r="G17" s="11">
        <v>0.05115859584024303</v>
      </c>
      <c r="H17" s="11">
        <v>0.6647568389385563</v>
      </c>
    </row>
    <row r="18" spans="3:8" ht="15">
      <c r="C18" s="9" t="s">
        <v>13</v>
      </c>
      <c r="D18" s="18">
        <v>0</v>
      </c>
      <c r="E18" s="89">
        <v>0</v>
      </c>
      <c r="F18" s="89">
        <v>0</v>
      </c>
      <c r="G18" s="11">
        <v>0</v>
      </c>
      <c r="H18" s="11">
        <v>0</v>
      </c>
    </row>
    <row r="19" spans="3:8" ht="15">
      <c r="C19" s="9" t="s">
        <v>12</v>
      </c>
      <c r="D19" s="18">
        <v>9</v>
      </c>
      <c r="E19" s="89">
        <v>55549.59510855015</v>
      </c>
      <c r="F19" s="89">
        <v>1224.42</v>
      </c>
      <c r="G19" s="11">
        <v>0.02204192483504778</v>
      </c>
      <c r="H19" s="11">
        <v>0.7048912534303995</v>
      </c>
    </row>
    <row r="20" spans="3:8" ht="15">
      <c r="C20" s="9" t="s">
        <v>11</v>
      </c>
      <c r="D20" s="18">
        <v>117</v>
      </c>
      <c r="E20" s="89">
        <v>464494.7684826609</v>
      </c>
      <c r="F20" s="89">
        <v>46511.35999999999</v>
      </c>
      <c r="G20" s="11">
        <v>0.1001332268002416</v>
      </c>
      <c r="H20" s="11">
        <v>0.6620083680988642</v>
      </c>
    </row>
    <row r="21" spans="3:8" ht="15">
      <c r="C21" s="9" t="s">
        <v>10</v>
      </c>
      <c r="D21" s="18">
        <v>173</v>
      </c>
      <c r="E21" s="89">
        <v>1164858.946300061</v>
      </c>
      <c r="F21" s="89">
        <v>635429.1922657955</v>
      </c>
      <c r="G21" s="11">
        <v>0.5454988299519937</v>
      </c>
      <c r="H21" s="11">
        <v>0.6464782188358553</v>
      </c>
    </row>
    <row r="22" spans="3:12" s="2" customFormat="1" ht="15">
      <c r="C22" s="5" t="s">
        <v>120</v>
      </c>
      <c r="D22" s="56">
        <v>175</v>
      </c>
      <c r="E22" s="90">
        <v>2997136.001025906</v>
      </c>
      <c r="F22" s="90">
        <v>1092449.9735040818</v>
      </c>
      <c r="G22" s="55">
        <v>0.3644979651007299</v>
      </c>
      <c r="H22" s="55">
        <v>0.6511477022677867</v>
      </c>
      <c r="J22" s="1"/>
      <c r="K22" s="1"/>
      <c r="L22" s="1"/>
    </row>
    <row r="23" spans="3:8" ht="15">
      <c r="C23" s="9"/>
      <c r="D23" s="18" t="s">
        <v>48</v>
      </c>
      <c r="E23" s="89" t="s">
        <v>48</v>
      </c>
      <c r="F23" s="89" t="s">
        <v>48</v>
      </c>
      <c r="G23" s="11" t="s">
        <v>48</v>
      </c>
      <c r="H23" s="11" t="s">
        <v>48</v>
      </c>
    </row>
    <row r="24" spans="3:8" ht="15">
      <c r="C24" s="57" t="s">
        <v>6</v>
      </c>
      <c r="D24" s="18" t="s">
        <v>48</v>
      </c>
      <c r="E24" s="89" t="s">
        <v>48</v>
      </c>
      <c r="F24" s="89" t="s">
        <v>48</v>
      </c>
      <c r="G24" s="11" t="s">
        <v>48</v>
      </c>
      <c r="H24" s="11" t="s">
        <v>48</v>
      </c>
    </row>
    <row r="25" spans="3:8" ht="15">
      <c r="C25" s="9" t="s">
        <v>8</v>
      </c>
      <c r="D25" s="18">
        <v>52</v>
      </c>
      <c r="E25" s="89">
        <v>263711.55232528783</v>
      </c>
      <c r="F25" s="89">
        <v>117338.76999999999</v>
      </c>
      <c r="G25" s="11">
        <v>0.4449511937014529</v>
      </c>
      <c r="H25" s="11">
        <v>0.6513600359076351</v>
      </c>
    </row>
    <row r="26" spans="3:8" ht="15">
      <c r="C26" s="9" t="s">
        <v>7</v>
      </c>
      <c r="D26" s="18">
        <v>0</v>
      </c>
      <c r="E26" s="89">
        <v>299.3599855325788</v>
      </c>
      <c r="F26" s="89">
        <v>0</v>
      </c>
      <c r="G26" s="11">
        <v>0</v>
      </c>
      <c r="H26" s="11">
        <v>0.6426704729102107</v>
      </c>
    </row>
    <row r="27" spans="3:12" s="2" customFormat="1" ht="15">
      <c r="C27" s="5" t="s">
        <v>121</v>
      </c>
      <c r="D27" s="56">
        <v>52</v>
      </c>
      <c r="E27" s="90">
        <v>264010.9123108204</v>
      </c>
      <c r="F27" s="90">
        <v>117338.76999999999</v>
      </c>
      <c r="G27" s="55">
        <v>0.44444666689328693</v>
      </c>
      <c r="H27" s="55">
        <v>0.6513501828775825</v>
      </c>
      <c r="J27" s="1"/>
      <c r="K27" s="1"/>
      <c r="L27" s="1"/>
    </row>
    <row r="28" spans="3:8" ht="15">
      <c r="C28" s="9"/>
      <c r="D28" s="18" t="s">
        <v>48</v>
      </c>
      <c r="E28" s="89" t="s">
        <v>48</v>
      </c>
      <c r="F28" s="89" t="s">
        <v>48</v>
      </c>
      <c r="G28" s="11" t="s">
        <v>48</v>
      </c>
      <c r="H28" s="11" t="s">
        <v>48</v>
      </c>
    </row>
    <row r="29" spans="3:12" s="2" customFormat="1" ht="15">
      <c r="C29" s="5" t="s">
        <v>122</v>
      </c>
      <c r="D29" s="56">
        <v>175</v>
      </c>
      <c r="E29" s="90">
        <v>9316908.812526548</v>
      </c>
      <c r="F29" s="90">
        <v>3060520.1135036065</v>
      </c>
      <c r="G29" s="55">
        <v>0.32849093783001815</v>
      </c>
      <c r="H29" s="55">
        <v>0.6620896234595647</v>
      </c>
      <c r="J29" s="1"/>
      <c r="K29" s="1"/>
      <c r="L29" s="1"/>
    </row>
    <row r="30" spans="4:8" ht="15">
      <c r="D30" s="1" t="s">
        <v>48</v>
      </c>
      <c r="E30" s="3" t="s">
        <v>48</v>
      </c>
      <c r="F30" s="3" t="s">
        <v>48</v>
      </c>
      <c r="G30" s="4" t="s">
        <v>48</v>
      </c>
      <c r="H30" s="4" t="s">
        <v>48</v>
      </c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F28" sqref="F28"/>
    </sheetView>
  </sheetViews>
  <sheetFormatPr defaultColWidth="9.140625" defaultRowHeight="15"/>
  <cols>
    <col min="1" max="1" width="39.421875" style="29" bestFit="1" customWidth="1"/>
    <col min="2" max="5" width="13.7109375" style="29" bestFit="1" customWidth="1"/>
    <col min="6" max="6" width="9.140625" style="29" customWidth="1"/>
    <col min="7" max="7" width="16.57421875" style="29" bestFit="1" customWidth="1"/>
    <col min="8" max="8" width="15.28125" style="29" customWidth="1"/>
    <col min="9" max="16384" width="9.140625" style="29" customWidth="1"/>
  </cols>
  <sheetData>
    <row r="1" ht="15">
      <c r="A1" s="30" t="s">
        <v>81</v>
      </c>
    </row>
    <row r="3" spans="1:8" ht="15">
      <c r="A3" s="39" t="s">
        <v>82</v>
      </c>
      <c r="B3" s="32" t="s">
        <v>57</v>
      </c>
      <c r="C3" s="32" t="s">
        <v>58</v>
      </c>
      <c r="D3" s="32" t="s">
        <v>59</v>
      </c>
      <c r="E3" s="33" t="s">
        <v>60</v>
      </c>
      <c r="G3" s="63" t="s">
        <v>142</v>
      </c>
      <c r="H3" s="63" t="str">
        <f>"2019-2020 %"</f>
        <v>2019-2020 %</v>
      </c>
    </row>
    <row r="4" spans="1:8" ht="15">
      <c r="A4" s="34" t="s">
        <v>65</v>
      </c>
      <c r="B4" s="68">
        <v>25299012.017510075</v>
      </c>
      <c r="C4" s="68">
        <v>101279106.17623582</v>
      </c>
      <c r="D4" s="68">
        <v>245336154.6141619</v>
      </c>
      <c r="E4" s="69">
        <v>421368924.8606973</v>
      </c>
      <c r="G4" s="70">
        <v>589348233.3177718</v>
      </c>
      <c r="H4" s="65">
        <f>G4/$G$20</f>
        <v>0.036571615424266936</v>
      </c>
    </row>
    <row r="5" spans="1:8" ht="15">
      <c r="A5" s="34" t="s">
        <v>66</v>
      </c>
      <c r="B5" s="68">
        <v>443337818.9525615</v>
      </c>
      <c r="C5" s="68">
        <v>1333206798.9846134</v>
      </c>
      <c r="D5" s="68">
        <v>3148500383.157583</v>
      </c>
      <c r="E5" s="69">
        <v>5927726745.081375</v>
      </c>
      <c r="G5" s="70">
        <v>9000556646.906061</v>
      </c>
      <c r="H5" s="65">
        <f aca="true" t="shared" si="0" ref="H5:H19">G5/$G$20</f>
        <v>0.5585235989288101</v>
      </c>
    </row>
    <row r="6" spans="1:8" ht="15">
      <c r="A6" s="34" t="s">
        <v>67</v>
      </c>
      <c r="B6" s="68">
        <v>8554424.143582387</v>
      </c>
      <c r="C6" s="68">
        <v>13236072.74749388</v>
      </c>
      <c r="D6" s="68">
        <v>58174639.479272574</v>
      </c>
      <c r="E6" s="69">
        <v>135543652.07820222</v>
      </c>
      <c r="G6" s="70">
        <v>273873508.96663666</v>
      </c>
      <c r="H6" s="65">
        <f t="shared" si="0"/>
        <v>0.016995039738113227</v>
      </c>
    </row>
    <row r="7" spans="1:8" ht="15">
      <c r="A7" s="34" t="s">
        <v>68</v>
      </c>
      <c r="B7" s="68">
        <v>184214746.69042623</v>
      </c>
      <c r="C7" s="68">
        <v>312557349.53508264</v>
      </c>
      <c r="D7" s="68">
        <v>920811211.9022297</v>
      </c>
      <c r="E7" s="69">
        <v>1832480344.6932104</v>
      </c>
      <c r="G7" s="70">
        <v>2771683048.739258</v>
      </c>
      <c r="H7" s="65">
        <f t="shared" si="0"/>
        <v>0.17199496122320043</v>
      </c>
    </row>
    <row r="8" spans="1:8" ht="15">
      <c r="A8" s="34" t="s">
        <v>69</v>
      </c>
      <c r="B8" s="68">
        <v>7189578.960101705</v>
      </c>
      <c r="C8" s="68">
        <v>17640793.523311563</v>
      </c>
      <c r="D8" s="68">
        <v>48640822.863466255</v>
      </c>
      <c r="E8" s="69">
        <v>90642937.41384448</v>
      </c>
      <c r="G8" s="70">
        <v>162984812.07298762</v>
      </c>
      <c r="H8" s="65">
        <f t="shared" si="0"/>
        <v>0.010113914881146008</v>
      </c>
    </row>
    <row r="9" spans="1:8" ht="15">
      <c r="A9" s="34" t="s">
        <v>70</v>
      </c>
      <c r="B9" s="68">
        <v>46233114.23965745</v>
      </c>
      <c r="C9" s="68">
        <v>44636663.27412466</v>
      </c>
      <c r="D9" s="68">
        <v>163326492.59866425</v>
      </c>
      <c r="E9" s="69">
        <v>280177684.230642</v>
      </c>
      <c r="G9" s="70">
        <v>545858860.0206804</v>
      </c>
      <c r="H9" s="65">
        <f t="shared" si="0"/>
        <v>0.03387291108386377</v>
      </c>
    </row>
    <row r="10" spans="1:8" ht="15">
      <c r="A10" s="34" t="s">
        <v>71</v>
      </c>
      <c r="B10" s="68">
        <v>24607286.605914805</v>
      </c>
      <c r="C10" s="68">
        <v>56138138.67959388</v>
      </c>
      <c r="D10" s="68">
        <v>138736580.6547658</v>
      </c>
      <c r="E10" s="69">
        <v>238046158.61381954</v>
      </c>
      <c r="G10" s="70">
        <v>402697723.4740335</v>
      </c>
      <c r="H10" s="65">
        <f t="shared" si="0"/>
        <v>0.024989141296329804</v>
      </c>
    </row>
    <row r="11" spans="1:8" ht="15">
      <c r="A11" s="34" t="s">
        <v>72</v>
      </c>
      <c r="B11" s="68">
        <v>8461316.218259476</v>
      </c>
      <c r="C11" s="68">
        <v>19316876.466235522</v>
      </c>
      <c r="D11" s="68">
        <v>28502616.727899604</v>
      </c>
      <c r="E11" s="69">
        <v>49445590.31626519</v>
      </c>
      <c r="G11" s="70">
        <v>73890891.44790582</v>
      </c>
      <c r="H11" s="65">
        <f t="shared" si="0"/>
        <v>0.004585250472672586</v>
      </c>
    </row>
    <row r="12" spans="1:8" ht="15">
      <c r="A12" s="34" t="s">
        <v>73</v>
      </c>
      <c r="B12" s="68">
        <v>7307619.634907037</v>
      </c>
      <c r="C12" s="68">
        <v>8086704.521823896</v>
      </c>
      <c r="D12" s="68">
        <v>28433714.676649995</v>
      </c>
      <c r="E12" s="69">
        <v>69917644.79930063</v>
      </c>
      <c r="G12" s="70">
        <v>116816725.28066126</v>
      </c>
      <c r="H12" s="65">
        <f t="shared" si="0"/>
        <v>0.0072489847437670375</v>
      </c>
    </row>
    <row r="13" spans="1:8" ht="15">
      <c r="A13" s="34" t="s">
        <v>74</v>
      </c>
      <c r="B13" s="68">
        <v>726132.2829795028</v>
      </c>
      <c r="C13" s="68">
        <v>138612.77200153083</v>
      </c>
      <c r="D13" s="68">
        <v>129856.71601577906</v>
      </c>
      <c r="E13" s="69">
        <v>123486.97404482693</v>
      </c>
      <c r="G13" s="70">
        <v>99660.5366060606</v>
      </c>
      <c r="H13" s="65">
        <f t="shared" si="0"/>
        <v>6.184368785182576E-06</v>
      </c>
    </row>
    <row r="14" spans="1:8" ht="15">
      <c r="A14" s="34" t="s">
        <v>75</v>
      </c>
      <c r="B14" s="68">
        <v>819363.9295365276</v>
      </c>
      <c r="C14" s="68">
        <v>553494.1614521997</v>
      </c>
      <c r="D14" s="68">
        <v>396490.59623454174</v>
      </c>
      <c r="E14" s="69">
        <v>594912.0985187277</v>
      </c>
      <c r="G14" s="70">
        <v>624140.5562922027</v>
      </c>
      <c r="H14" s="65">
        <f t="shared" si="0"/>
        <v>3.8730630050262596E-05</v>
      </c>
    </row>
    <row r="15" spans="1:8" ht="15">
      <c r="A15" s="34" t="s">
        <v>76</v>
      </c>
      <c r="B15" s="68">
        <v>4936236.613826269</v>
      </c>
      <c r="C15" s="68">
        <v>2653971.442467884</v>
      </c>
      <c r="D15" s="68">
        <v>7643819.568715422</v>
      </c>
      <c r="E15" s="69">
        <v>19650513.22084024</v>
      </c>
      <c r="G15" s="70">
        <v>29069337.81107052</v>
      </c>
      <c r="H15" s="65">
        <f t="shared" si="0"/>
        <v>0.0018038785610329487</v>
      </c>
    </row>
    <row r="16" spans="1:8" ht="15">
      <c r="A16" s="34" t="s">
        <v>77</v>
      </c>
      <c r="B16" s="68">
        <v>17600712.347711917</v>
      </c>
      <c r="C16" s="68">
        <v>38322957.689246505</v>
      </c>
      <c r="D16" s="68">
        <v>128853423.77226244</v>
      </c>
      <c r="E16" s="69">
        <v>205182983.54317147</v>
      </c>
      <c r="G16" s="70">
        <v>228435071.51175377</v>
      </c>
      <c r="H16" s="65">
        <f t="shared" si="0"/>
        <v>0.014175387508522888</v>
      </c>
    </row>
    <row r="17" spans="1:8" ht="15">
      <c r="A17" s="34" t="s">
        <v>78</v>
      </c>
      <c r="B17" s="68">
        <v>157762779.10447055</v>
      </c>
      <c r="C17" s="68">
        <v>194341492.2543164</v>
      </c>
      <c r="D17" s="68">
        <v>452253055.7179393</v>
      </c>
      <c r="E17" s="69">
        <v>940645452.9297913</v>
      </c>
      <c r="G17" s="70">
        <v>1727177416.6329243</v>
      </c>
      <c r="H17" s="65">
        <f t="shared" si="0"/>
        <v>0.10717885399432385</v>
      </c>
    </row>
    <row r="18" spans="1:8" ht="15">
      <c r="A18" s="34" t="s">
        <v>79</v>
      </c>
      <c r="B18" s="68">
        <v>1486346.4744727642</v>
      </c>
      <c r="C18" s="68">
        <v>5470965.804839245</v>
      </c>
      <c r="D18" s="68">
        <v>23348598.7056747</v>
      </c>
      <c r="E18" s="69">
        <v>77328146.99042721</v>
      </c>
      <c r="G18" s="70">
        <v>173603935.1122765</v>
      </c>
      <c r="H18" s="65">
        <f t="shared" si="0"/>
        <v>0.010772877548683939</v>
      </c>
    </row>
    <row r="19" spans="1:8" ht="15">
      <c r="A19" s="34" t="s">
        <v>80</v>
      </c>
      <c r="B19" s="68">
        <v>222583051.50023782</v>
      </c>
      <c r="C19" s="68">
        <v>37350793.96260797</v>
      </c>
      <c r="D19" s="68">
        <v>35335266.63179843</v>
      </c>
      <c r="E19" s="69">
        <v>74067799.2000549</v>
      </c>
      <c r="G19" s="70">
        <v>18188407.182438843</v>
      </c>
      <c r="H19" s="65">
        <f t="shared" si="0"/>
        <v>0.0011286695964310605</v>
      </c>
    </row>
    <row r="20" spans="1:8" ht="15">
      <c r="A20" s="39" t="s">
        <v>0</v>
      </c>
      <c r="B20" s="40">
        <f>SUM(B4:B19)</f>
        <v>1161119539.716156</v>
      </c>
      <c r="C20" s="40">
        <f>SUM(C4:C19)</f>
        <v>2184930791.995447</v>
      </c>
      <c r="D20" s="40">
        <f>SUM(D4:D19)</f>
        <v>5428423128.383334</v>
      </c>
      <c r="E20" s="41">
        <f>SUM(E4:E19)</f>
        <v>10362942977.044203</v>
      </c>
      <c r="G20" s="64">
        <f>SUM(G4:G19)</f>
        <v>16114908419.569357</v>
      </c>
      <c r="H20" s="66">
        <f>SUM(H4:H19)</f>
        <v>0.9999999999999999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217</v>
      </c>
      <c r="F1" s="61"/>
    </row>
    <row r="2" ht="15">
      <c r="F2" s="62"/>
    </row>
    <row r="3" ht="15">
      <c r="C3" s="2" t="s">
        <v>261</v>
      </c>
    </row>
    <row r="5" spans="3:6" ht="15">
      <c r="C5" s="5" t="s">
        <v>141</v>
      </c>
      <c r="D5" s="5" t="s">
        <v>44</v>
      </c>
      <c r="E5" s="5" t="s">
        <v>45</v>
      </c>
      <c r="F5" s="5" t="s">
        <v>126</v>
      </c>
    </row>
    <row r="6" spans="3:9" ht="15">
      <c r="C6" s="6" t="s">
        <v>18</v>
      </c>
      <c r="D6" s="8">
        <v>0.6041913273729126</v>
      </c>
      <c r="E6" s="8">
        <v>0.6342974385967937</v>
      </c>
      <c r="F6" s="8">
        <v>0.03264908363441072</v>
      </c>
      <c r="I6" s="4"/>
    </row>
    <row r="7" spans="3:9" ht="15">
      <c r="C7" s="9" t="s">
        <v>19</v>
      </c>
      <c r="D7" s="11">
        <v>0.38037772278754267</v>
      </c>
      <c r="E7" s="11">
        <v>0.6126746224014009</v>
      </c>
      <c r="F7" s="11">
        <v>0.025210766163376367</v>
      </c>
      <c r="I7" s="4"/>
    </row>
    <row r="8" spans="3:9" ht="15">
      <c r="C8" s="9" t="s">
        <v>20</v>
      </c>
      <c r="D8" s="11">
        <v>0.33857868248271583</v>
      </c>
      <c r="E8" s="11">
        <v>0.7031448025022491</v>
      </c>
      <c r="F8" s="11">
        <v>0.08003319010367674</v>
      </c>
      <c r="I8" s="4"/>
    </row>
    <row r="9" spans="3:9" ht="15">
      <c r="C9" s="9" t="s">
        <v>21</v>
      </c>
      <c r="D9" s="11">
        <v>0.3299208245458894</v>
      </c>
      <c r="E9" s="11">
        <v>0.6739925776353548</v>
      </c>
      <c r="F9" s="11">
        <v>0.10477622501745676</v>
      </c>
      <c r="I9" s="4"/>
    </row>
    <row r="10" spans="3:9" ht="15">
      <c r="C10" s="9" t="s">
        <v>22</v>
      </c>
      <c r="D10" s="11">
        <v>0.2325451789708871</v>
      </c>
      <c r="E10" s="11">
        <v>0.6539601430709283</v>
      </c>
      <c r="F10" s="11">
        <v>0.18247138936760118</v>
      </c>
      <c r="I10" s="4"/>
    </row>
    <row r="11" spans="3:9" ht="15">
      <c r="C11" s="9" t="s">
        <v>23</v>
      </c>
      <c r="D11" s="11">
        <v>0.27991444446624963</v>
      </c>
      <c r="E11" s="11">
        <v>0.6609553695759668</v>
      </c>
      <c r="F11" s="11">
        <v>0.2501899411162621</v>
      </c>
      <c r="I11" s="4"/>
    </row>
    <row r="12" spans="3:9" ht="15">
      <c r="C12" s="9" t="s">
        <v>24</v>
      </c>
      <c r="D12" s="11">
        <v>0.3654415337784844</v>
      </c>
      <c r="E12" s="11">
        <v>0.664527903903646</v>
      </c>
      <c r="F12" s="11">
        <v>0.2331957532726517</v>
      </c>
      <c r="I12" s="4"/>
    </row>
    <row r="13" spans="3:9" ht="15">
      <c r="C13" s="9" t="s">
        <v>25</v>
      </c>
      <c r="D13" s="11">
        <v>0.47954341704876635</v>
      </c>
      <c r="E13" s="11">
        <v>0.6494797732100294</v>
      </c>
      <c r="F13" s="11">
        <v>0.06814370457922303</v>
      </c>
      <c r="I13" s="4"/>
    </row>
    <row r="14" spans="3:9" ht="15">
      <c r="C14" s="12" t="s">
        <v>26</v>
      </c>
      <c r="D14" s="14">
        <v>0.30637623517611373</v>
      </c>
      <c r="E14" s="14">
        <v>0.6482926613824783</v>
      </c>
      <c r="F14" s="14">
        <v>0.023329946745340745</v>
      </c>
      <c r="I14" s="4"/>
    </row>
    <row r="15" ht="15">
      <c r="I15" s="4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217</v>
      </c>
      <c r="F1" s="61"/>
    </row>
    <row r="2" ht="15">
      <c r="F2" s="62"/>
    </row>
    <row r="3" ht="15">
      <c r="C3" s="2" t="s">
        <v>127</v>
      </c>
    </row>
    <row r="5" spans="3:6" ht="15">
      <c r="C5" s="5" t="s">
        <v>49</v>
      </c>
      <c r="D5" s="5" t="s">
        <v>44</v>
      </c>
      <c r="E5" s="5" t="s">
        <v>45</v>
      </c>
      <c r="F5" s="5" t="s">
        <v>126</v>
      </c>
    </row>
    <row r="6" spans="3:6" ht="15">
      <c r="C6" s="6" t="s">
        <v>27</v>
      </c>
      <c r="D6" s="8">
        <v>0.3304825541131066</v>
      </c>
      <c r="E6" s="8">
        <v>0.6541176125407505</v>
      </c>
      <c r="F6" s="8">
        <v>0.07957140833052002</v>
      </c>
    </row>
    <row r="7" spans="3:6" ht="15">
      <c r="C7" s="9" t="s">
        <v>28</v>
      </c>
      <c r="D7" s="11">
        <v>0.5067973062421904</v>
      </c>
      <c r="E7" s="11">
        <v>0.6239451362900436</v>
      </c>
      <c r="F7" s="11">
        <v>0.013071054534353978</v>
      </c>
    </row>
    <row r="8" spans="3:6" ht="15">
      <c r="C8" s="9" t="s">
        <v>29</v>
      </c>
      <c r="D8" s="11">
        <v>0.38444045202707455</v>
      </c>
      <c r="E8" s="11">
        <v>0.6901728153847961</v>
      </c>
      <c r="F8" s="11">
        <v>0.07547649229830089</v>
      </c>
    </row>
    <row r="9" spans="3:6" ht="15">
      <c r="C9" s="9" t="s">
        <v>30</v>
      </c>
      <c r="D9" s="11">
        <v>0.5121118967763822</v>
      </c>
      <c r="E9" s="11">
        <v>0.6286995972906483</v>
      </c>
      <c r="F9" s="11">
        <v>0.008139254766857822</v>
      </c>
    </row>
    <row r="10" spans="3:6" ht="15">
      <c r="C10" s="9" t="s">
        <v>31</v>
      </c>
      <c r="D10" s="11">
        <v>0</v>
      </c>
      <c r="E10" s="11">
        <v>0</v>
      </c>
      <c r="F10" s="11">
        <v>0</v>
      </c>
    </row>
    <row r="11" spans="3:6" ht="15">
      <c r="C11" s="9" t="s">
        <v>32</v>
      </c>
      <c r="D11" s="11">
        <v>0.5086715505179282</v>
      </c>
      <c r="E11" s="11">
        <v>0.6766646300099093</v>
      </c>
      <c r="F11" s="11">
        <v>0.004200119196766244</v>
      </c>
    </row>
    <row r="12" spans="3:6" ht="15">
      <c r="C12" s="9" t="s">
        <v>33</v>
      </c>
      <c r="D12" s="11">
        <v>0.3032544538494751</v>
      </c>
      <c r="E12" s="11">
        <v>0.6184104909538475</v>
      </c>
      <c r="F12" s="11">
        <v>0.03497387315420856</v>
      </c>
    </row>
    <row r="13" spans="3:6" ht="15">
      <c r="C13" s="9" t="s">
        <v>34</v>
      </c>
      <c r="D13" s="11">
        <v>0.3097350781912566</v>
      </c>
      <c r="E13" s="11">
        <v>0.690673374070871</v>
      </c>
      <c r="F13" s="11">
        <v>0.25134150620681306</v>
      </c>
    </row>
    <row r="14" spans="3:6" ht="15">
      <c r="C14" s="9" t="s">
        <v>35</v>
      </c>
      <c r="D14" s="11">
        <v>0</v>
      </c>
      <c r="E14" s="11">
        <v>0</v>
      </c>
      <c r="F14" s="11">
        <v>0</v>
      </c>
    </row>
    <row r="15" spans="3:6" ht="15">
      <c r="C15" s="9" t="s">
        <v>36</v>
      </c>
      <c r="D15" s="11">
        <v>0.2690296928493443</v>
      </c>
      <c r="E15" s="11">
        <v>0.6347406937768238</v>
      </c>
      <c r="F15" s="11">
        <v>0.2828984673745499</v>
      </c>
    </row>
    <row r="16" spans="3:6" ht="15">
      <c r="C16" s="9" t="s">
        <v>37</v>
      </c>
      <c r="D16" s="11">
        <v>0.34349689721832605</v>
      </c>
      <c r="E16" s="11">
        <v>0.6903871954832256</v>
      </c>
      <c r="F16" s="11">
        <v>0.043990264633748194</v>
      </c>
    </row>
    <row r="17" spans="3:6" ht="15">
      <c r="C17" s="9" t="s">
        <v>38</v>
      </c>
      <c r="D17" s="11">
        <v>0.3224982839206541</v>
      </c>
      <c r="E17" s="11">
        <v>0.6978318921187512</v>
      </c>
      <c r="F17" s="11">
        <v>0.023997601625145817</v>
      </c>
    </row>
    <row r="18" spans="3:6" ht="15">
      <c r="C18" s="9" t="s">
        <v>39</v>
      </c>
      <c r="D18" s="11">
        <v>0.5548670807506026</v>
      </c>
      <c r="E18" s="11">
        <v>0.6966621931776382</v>
      </c>
      <c r="F18" s="11">
        <v>0.01302822357887725</v>
      </c>
    </row>
    <row r="19" spans="3:6" ht="15">
      <c r="C19" s="9" t="s">
        <v>40</v>
      </c>
      <c r="D19" s="11">
        <v>0.4290955069534911</v>
      </c>
      <c r="E19" s="11">
        <v>0.677121444428817</v>
      </c>
      <c r="F19" s="11">
        <v>0.11448773753051424</v>
      </c>
    </row>
    <row r="20" spans="3:6" ht="15">
      <c r="C20" s="9" t="s">
        <v>41</v>
      </c>
      <c r="D20" s="11">
        <v>0.29855127017030136</v>
      </c>
      <c r="E20" s="11">
        <v>0.6133849580799826</v>
      </c>
      <c r="F20" s="11">
        <v>0.05314156655028286</v>
      </c>
    </row>
    <row r="21" spans="3:6" ht="15">
      <c r="C21" s="9" t="s">
        <v>42</v>
      </c>
      <c r="D21" s="11">
        <v>0</v>
      </c>
      <c r="E21" s="11">
        <v>0</v>
      </c>
      <c r="F21" s="11">
        <v>0</v>
      </c>
    </row>
    <row r="22" spans="3:6" ht="15">
      <c r="C22" s="12" t="s">
        <v>43</v>
      </c>
      <c r="D22" s="14">
        <v>0.36557142653728847</v>
      </c>
      <c r="E22" s="14">
        <v>0.4353333671576041</v>
      </c>
      <c r="F22" s="14">
        <v>0.0016824302190605522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9"/>
  <sheetViews>
    <sheetView zoomScale="85" zoomScaleNormal="85" zoomScalePageLayoutView="0" workbookViewId="0" topLeftCell="A1">
      <selection activeCell="F17" sqref="F17"/>
    </sheetView>
  </sheetViews>
  <sheetFormatPr defaultColWidth="9.140625" defaultRowHeight="15"/>
  <cols>
    <col min="1" max="2" width="9.140625" style="1" customWidth="1"/>
    <col min="3" max="3" width="23.00390625" style="1" customWidth="1"/>
    <col min="4" max="4" width="19.8515625" style="1" customWidth="1"/>
    <col min="5" max="5" width="17.57421875" style="1" customWidth="1"/>
    <col min="6" max="6" width="11.140625" style="1" customWidth="1"/>
    <col min="7" max="7" width="11.421875" style="1" customWidth="1"/>
    <col min="8" max="8" width="11.140625" style="1" customWidth="1"/>
    <col min="9" max="16384" width="9.140625" style="1" customWidth="1"/>
  </cols>
  <sheetData>
    <row r="1" spans="1:7" ht="15">
      <c r="A1" s="2" t="s">
        <v>216</v>
      </c>
      <c r="G1" s="61"/>
    </row>
    <row r="2" ht="15">
      <c r="G2" s="62"/>
    </row>
    <row r="3" spans="3:7" s="59" customFormat="1" ht="45">
      <c r="C3" s="60" t="s">
        <v>82</v>
      </c>
      <c r="D3" s="60" t="s">
        <v>123</v>
      </c>
      <c r="E3" s="60" t="s">
        <v>137</v>
      </c>
      <c r="F3" s="60" t="s">
        <v>45</v>
      </c>
      <c r="G3" s="60" t="s">
        <v>44</v>
      </c>
    </row>
    <row r="4" spans="3:7" ht="15">
      <c r="C4" s="6"/>
      <c r="D4" s="6"/>
      <c r="E4" s="6"/>
      <c r="F4" s="6"/>
      <c r="G4" s="6"/>
    </row>
    <row r="5" spans="3:7" ht="15">
      <c r="C5" s="9" t="s">
        <v>1</v>
      </c>
      <c r="D5" s="9"/>
      <c r="E5" s="9"/>
      <c r="F5" s="9"/>
      <c r="G5" s="9"/>
    </row>
    <row r="6" spans="3:7" ht="15">
      <c r="C6" s="9" t="s">
        <v>4</v>
      </c>
      <c r="D6" s="9">
        <v>172</v>
      </c>
      <c r="E6" s="11">
        <v>0.4236111111111111</v>
      </c>
      <c r="F6" s="11">
        <v>0.5518526525469557</v>
      </c>
      <c r="G6" s="11">
        <v>0.4284921643178336</v>
      </c>
    </row>
    <row r="7" spans="3:7" ht="15">
      <c r="C7" s="9" t="s">
        <v>3</v>
      </c>
      <c r="D7" s="9">
        <v>172</v>
      </c>
      <c r="E7" s="11">
        <v>0.4236111111111111</v>
      </c>
      <c r="F7" s="11">
        <v>0.5518526525469557</v>
      </c>
      <c r="G7" s="11">
        <v>0.33976918162070907</v>
      </c>
    </row>
    <row r="8" spans="3:7" ht="15">
      <c r="C8" s="9" t="s">
        <v>5</v>
      </c>
      <c r="D8" s="9">
        <v>172</v>
      </c>
      <c r="E8" s="11">
        <v>0.4236111111111111</v>
      </c>
      <c r="F8" s="11">
        <v>0.5518526525469557</v>
      </c>
      <c r="G8" s="11">
        <v>0.2393632348878828</v>
      </c>
    </row>
    <row r="9" spans="3:7" ht="15">
      <c r="C9" s="9" t="s">
        <v>2</v>
      </c>
      <c r="D9" s="9">
        <v>166</v>
      </c>
      <c r="E9" s="11">
        <v>0.4172661870503597</v>
      </c>
      <c r="F9" s="11">
        <v>0.5517510479669623</v>
      </c>
      <c r="G9" s="11">
        <v>0.22788492319772816</v>
      </c>
    </row>
    <row r="10" spans="3:7" ht="15">
      <c r="C10" s="5" t="s">
        <v>119</v>
      </c>
      <c r="D10" s="5">
        <v>172</v>
      </c>
      <c r="E10" s="55">
        <v>0.4236111111111111</v>
      </c>
      <c r="F10" s="55">
        <v>0.5518526525469557</v>
      </c>
      <c r="G10" s="55">
        <v>0.30561494999450506</v>
      </c>
    </row>
    <row r="11" spans="3:7" ht="15">
      <c r="C11" s="9"/>
      <c r="D11" s="9" t="s">
        <v>48</v>
      </c>
      <c r="E11" s="11" t="s">
        <v>48</v>
      </c>
      <c r="F11" s="11" t="s">
        <v>48</v>
      </c>
      <c r="G11" s="11" t="s">
        <v>48</v>
      </c>
    </row>
    <row r="12" spans="3:7" ht="15">
      <c r="C12" s="9" t="s">
        <v>9</v>
      </c>
      <c r="D12" s="9" t="s">
        <v>48</v>
      </c>
      <c r="E12" s="11" t="s">
        <v>48</v>
      </c>
      <c r="F12" s="11" t="s">
        <v>48</v>
      </c>
      <c r="G12" s="11" t="s">
        <v>48</v>
      </c>
    </row>
    <row r="13" spans="3:7" ht="15">
      <c r="C13" s="9" t="s">
        <v>17</v>
      </c>
      <c r="D13" s="9">
        <v>50</v>
      </c>
      <c r="E13" s="11">
        <v>0.4666666666666667</v>
      </c>
      <c r="F13" s="11">
        <v>0.5546772598707657</v>
      </c>
      <c r="G13" s="11">
        <v>1.290203184760792</v>
      </c>
    </row>
    <row r="14" spans="3:7" ht="15">
      <c r="C14" s="9" t="s">
        <v>3</v>
      </c>
      <c r="D14" s="9">
        <v>175</v>
      </c>
      <c r="E14" s="11">
        <v>0.42758620689655175</v>
      </c>
      <c r="F14" s="11">
        <v>0.5518721325974647</v>
      </c>
      <c r="G14" s="11">
        <v>0.29968044673263045</v>
      </c>
    </row>
    <row r="15" spans="3:7" ht="15">
      <c r="C15" s="9" t="s">
        <v>16</v>
      </c>
      <c r="D15" s="9">
        <v>32</v>
      </c>
      <c r="E15" s="11">
        <v>0.5</v>
      </c>
      <c r="F15" s="11">
        <v>0.554677259870766</v>
      </c>
      <c r="G15" s="11">
        <v>0.15407397263885253</v>
      </c>
    </row>
    <row r="16" spans="3:7" ht="15">
      <c r="C16" s="9" t="s">
        <v>15</v>
      </c>
      <c r="D16" s="9">
        <v>2</v>
      </c>
      <c r="E16" s="11">
        <v>1</v>
      </c>
      <c r="F16" s="11">
        <v>0.554677259870766</v>
      </c>
      <c r="G16" s="11">
        <v>0</v>
      </c>
    </row>
    <row r="17" spans="3:7" ht="15">
      <c r="C17" s="9" t="s">
        <v>14</v>
      </c>
      <c r="D17" s="9">
        <v>12</v>
      </c>
      <c r="E17" s="11">
        <v>0.4166666666666667</v>
      </c>
      <c r="F17" s="11">
        <v>0.5546772598707659</v>
      </c>
      <c r="G17" s="11">
        <v>0.05115859584024303</v>
      </c>
    </row>
    <row r="18" spans="3:7" ht="15">
      <c r="C18" s="9" t="s">
        <v>13</v>
      </c>
      <c r="D18" s="9">
        <v>0</v>
      </c>
      <c r="E18" s="11">
        <v>0</v>
      </c>
      <c r="F18" s="11">
        <v>0</v>
      </c>
      <c r="G18" s="11">
        <v>0</v>
      </c>
    </row>
    <row r="19" spans="3:7" ht="15">
      <c r="C19" s="9" t="s">
        <v>12</v>
      </c>
      <c r="D19" s="9">
        <v>9</v>
      </c>
      <c r="E19" s="11">
        <v>0.125</v>
      </c>
      <c r="F19" s="11">
        <v>0.5038343280421719</v>
      </c>
      <c r="G19" s="11">
        <v>0.02204192483504778</v>
      </c>
    </row>
    <row r="20" spans="3:7" ht="15">
      <c r="C20" s="9" t="s">
        <v>11</v>
      </c>
      <c r="D20" s="9">
        <v>117</v>
      </c>
      <c r="E20" s="11">
        <v>0.375</v>
      </c>
      <c r="F20" s="11">
        <v>0.5546772598707651</v>
      </c>
      <c r="G20" s="11">
        <v>0.1001332268002416</v>
      </c>
    </row>
    <row r="21" spans="3:7" ht="15">
      <c r="C21" s="9" t="s">
        <v>10</v>
      </c>
      <c r="D21" s="9">
        <v>173</v>
      </c>
      <c r="E21" s="11">
        <v>0.4195804195804196</v>
      </c>
      <c r="F21" s="11">
        <v>0.5518329000481877</v>
      </c>
      <c r="G21" s="11">
        <v>0.5454988299519937</v>
      </c>
    </row>
    <row r="22" spans="3:7" ht="15">
      <c r="C22" s="5" t="s">
        <v>120</v>
      </c>
      <c r="D22" s="5">
        <v>175</v>
      </c>
      <c r="E22" s="55">
        <v>0.42758620689655175</v>
      </c>
      <c r="F22" s="55">
        <v>0.5518721325974647</v>
      </c>
      <c r="G22" s="55">
        <v>0.3644979651007299</v>
      </c>
    </row>
    <row r="23" spans="3:7" ht="15">
      <c r="C23" s="9"/>
      <c r="D23" s="9" t="s">
        <v>48</v>
      </c>
      <c r="E23" s="11" t="s">
        <v>48</v>
      </c>
      <c r="F23" s="11" t="s">
        <v>48</v>
      </c>
      <c r="G23" s="11" t="s">
        <v>48</v>
      </c>
    </row>
    <row r="24" spans="3:7" ht="15">
      <c r="C24" s="9" t="s">
        <v>6</v>
      </c>
      <c r="D24" s="9" t="s">
        <v>48</v>
      </c>
      <c r="E24" s="11" t="s">
        <v>48</v>
      </c>
      <c r="F24" s="11" t="s">
        <v>48</v>
      </c>
      <c r="G24" s="11" t="s">
        <v>48</v>
      </c>
    </row>
    <row r="25" spans="3:7" ht="15">
      <c r="C25" s="9" t="s">
        <v>8</v>
      </c>
      <c r="D25" s="9">
        <v>52</v>
      </c>
      <c r="E25" s="11">
        <v>0.5853658536585366</v>
      </c>
      <c r="F25" s="11">
        <v>0.5546772598707658</v>
      </c>
      <c r="G25" s="11">
        <v>0.4449511937014529</v>
      </c>
    </row>
    <row r="26" spans="3:7" ht="15">
      <c r="C26" s="9" t="s">
        <v>7</v>
      </c>
      <c r="D26" s="9">
        <v>0</v>
      </c>
      <c r="E26" s="11">
        <v>0</v>
      </c>
      <c r="F26" s="11">
        <v>0</v>
      </c>
      <c r="G26" s="11">
        <v>0</v>
      </c>
    </row>
    <row r="27" spans="3:7" ht="15">
      <c r="C27" s="5" t="s">
        <v>121</v>
      </c>
      <c r="D27" s="5">
        <v>52</v>
      </c>
      <c r="E27" s="55">
        <v>0.5853658536585366</v>
      </c>
      <c r="F27" s="55">
        <v>0.5546772598707658</v>
      </c>
      <c r="G27" s="55">
        <v>0.44444666689328693</v>
      </c>
    </row>
    <row r="28" spans="3:7" ht="15">
      <c r="C28" s="9"/>
      <c r="D28" s="9" t="s">
        <v>48</v>
      </c>
      <c r="E28" s="11" t="s">
        <v>48</v>
      </c>
      <c r="F28" s="11" t="s">
        <v>48</v>
      </c>
      <c r="G28" s="11" t="s">
        <v>48</v>
      </c>
    </row>
    <row r="29" spans="3:7" ht="15">
      <c r="C29" s="5" t="s">
        <v>122</v>
      </c>
      <c r="D29" s="5">
        <v>175</v>
      </c>
      <c r="E29" s="55">
        <v>0.42758620689655175</v>
      </c>
      <c r="F29" s="55">
        <v>0.5518721325974647</v>
      </c>
      <c r="G29" s="55">
        <v>0.32849093783001815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zoomScalePageLayoutView="0" workbookViewId="0" topLeftCell="A1">
      <selection activeCell="E8" sqref="E8:E14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217</v>
      </c>
      <c r="F1" s="61"/>
    </row>
    <row r="2" ht="15">
      <c r="F2" s="62"/>
    </row>
    <row r="3" ht="15">
      <c r="C3" s="2" t="s">
        <v>138</v>
      </c>
    </row>
    <row r="5" spans="3:6" ht="15">
      <c r="C5" s="5" t="s">
        <v>141</v>
      </c>
      <c r="D5" s="5" t="s">
        <v>207</v>
      </c>
      <c r="E5" s="5" t="s">
        <v>45</v>
      </c>
      <c r="F5" s="5" t="s">
        <v>140</v>
      </c>
    </row>
    <row r="6" spans="3:6" ht="15">
      <c r="C6" s="6" t="s">
        <v>18</v>
      </c>
      <c r="D6" s="8"/>
      <c r="E6" s="8"/>
      <c r="F6" s="8">
        <v>0.09142857142857143</v>
      </c>
    </row>
    <row r="7" spans="3:6" ht="15">
      <c r="C7" s="9" t="s">
        <v>19</v>
      </c>
      <c r="D7" s="11"/>
      <c r="E7" s="11"/>
      <c r="F7" s="11">
        <v>0.06285714285714286</v>
      </c>
    </row>
    <row r="8" spans="3:6" ht="15">
      <c r="C8" s="9" t="s">
        <v>20</v>
      </c>
      <c r="D8" s="11">
        <v>0.15384615384615385</v>
      </c>
      <c r="E8" s="11">
        <v>0.5233893018224003</v>
      </c>
      <c r="F8" s="11">
        <v>0.09142857142857143</v>
      </c>
    </row>
    <row r="9" spans="3:6" ht="15">
      <c r="C9" s="9" t="s">
        <v>21</v>
      </c>
      <c r="D9" s="11">
        <v>0.42105263157894735</v>
      </c>
      <c r="E9" s="11">
        <v>0.554677259870766</v>
      </c>
      <c r="F9" s="11">
        <v>0.10857142857142857</v>
      </c>
    </row>
    <row r="10" spans="3:6" ht="15">
      <c r="C10" s="9" t="s">
        <v>22</v>
      </c>
      <c r="D10" s="11">
        <v>0.3</v>
      </c>
      <c r="E10" s="11">
        <v>0.5546772598707661</v>
      </c>
      <c r="F10" s="11">
        <v>0.17142857142857143</v>
      </c>
    </row>
    <row r="11" spans="3:6" ht="15">
      <c r="C11" s="9" t="s">
        <v>23</v>
      </c>
      <c r="D11" s="11">
        <v>0.3888888888888889</v>
      </c>
      <c r="E11" s="11">
        <v>0.5546772598707659</v>
      </c>
      <c r="F11" s="11">
        <v>0.2057142857142857</v>
      </c>
    </row>
    <row r="12" spans="3:6" ht="15">
      <c r="C12" s="9" t="s">
        <v>24</v>
      </c>
      <c r="D12" s="11">
        <v>0.5</v>
      </c>
      <c r="E12" s="11">
        <v>0.5546772598707661</v>
      </c>
      <c r="F12" s="11">
        <v>0.17142857142857143</v>
      </c>
    </row>
    <row r="13" spans="3:6" ht="15">
      <c r="C13" s="9" t="s">
        <v>25</v>
      </c>
      <c r="D13" s="11">
        <v>0.8</v>
      </c>
      <c r="E13" s="11">
        <v>0.5546772598707659</v>
      </c>
      <c r="F13" s="11">
        <v>0.08571428571428572</v>
      </c>
    </row>
    <row r="14" spans="3:6" ht="15">
      <c r="C14" s="12" t="s">
        <v>26</v>
      </c>
      <c r="D14" s="14">
        <v>1</v>
      </c>
      <c r="E14" s="14">
        <v>0.554677259870766</v>
      </c>
      <c r="F14" s="14">
        <v>0.011428571428571429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217</v>
      </c>
    </row>
    <row r="2" ht="15">
      <c r="F2" s="61"/>
    </row>
    <row r="3" spans="3:6" ht="15">
      <c r="C3" s="2" t="s">
        <v>139</v>
      </c>
      <c r="F3" s="62"/>
    </row>
    <row r="5" spans="3:6" ht="15">
      <c r="C5" s="5" t="s">
        <v>49</v>
      </c>
      <c r="D5" s="5" t="s">
        <v>207</v>
      </c>
      <c r="E5" s="5" t="s">
        <v>45</v>
      </c>
      <c r="F5" s="5" t="s">
        <v>140</v>
      </c>
    </row>
    <row r="6" spans="3:6" ht="15">
      <c r="C6" s="6" t="s">
        <v>27</v>
      </c>
      <c r="D6" s="8">
        <v>0.3333333333333333</v>
      </c>
      <c r="E6" s="8">
        <v>0.5546772598707659</v>
      </c>
      <c r="F6" s="8">
        <v>0.06857142857142857</v>
      </c>
    </row>
    <row r="7" spans="3:6" ht="15">
      <c r="C7" s="9" t="s">
        <v>28</v>
      </c>
      <c r="D7" s="11">
        <v>0.5</v>
      </c>
      <c r="E7" s="11">
        <v>0.554677259870766</v>
      </c>
      <c r="F7" s="11">
        <v>0.02857142857142857</v>
      </c>
    </row>
    <row r="8" spans="3:6" ht="15">
      <c r="C8" s="9" t="s">
        <v>29</v>
      </c>
      <c r="D8" s="11">
        <v>0</v>
      </c>
      <c r="E8" s="11">
        <v>0.554677259870766</v>
      </c>
      <c r="F8" s="11">
        <v>0.045714285714285714</v>
      </c>
    </row>
    <row r="9" spans="3:6" ht="15">
      <c r="C9" s="9" t="s">
        <v>30</v>
      </c>
      <c r="D9" s="11">
        <v>0</v>
      </c>
      <c r="E9" s="11">
        <v>0</v>
      </c>
      <c r="F9" s="11">
        <v>0.022857142857142857</v>
      </c>
    </row>
    <row r="10" spans="3:6" ht="15">
      <c r="C10" s="9" t="s">
        <v>31</v>
      </c>
      <c r="D10" s="11">
        <v>0</v>
      </c>
      <c r="E10" s="11">
        <v>0</v>
      </c>
      <c r="F10" s="11">
        <v>0</v>
      </c>
    </row>
    <row r="11" spans="3:6" ht="15">
      <c r="C11" s="9" t="s">
        <v>32</v>
      </c>
      <c r="D11" s="11">
        <v>0</v>
      </c>
      <c r="E11" s="11">
        <v>0</v>
      </c>
      <c r="F11" s="11">
        <v>0.011428571428571429</v>
      </c>
    </row>
    <row r="12" spans="3:6" ht="15">
      <c r="C12" s="9" t="s">
        <v>33</v>
      </c>
      <c r="D12" s="11">
        <v>0.5</v>
      </c>
      <c r="E12" s="11">
        <v>0.554677259870766</v>
      </c>
      <c r="F12" s="11">
        <v>0.05714285714285714</v>
      </c>
    </row>
    <row r="13" spans="3:6" ht="15">
      <c r="C13" s="9" t="s">
        <v>34</v>
      </c>
      <c r="D13" s="11">
        <v>0.12903225806451613</v>
      </c>
      <c r="E13" s="11">
        <v>0.5415565032698385</v>
      </c>
      <c r="F13" s="11">
        <v>0.25142857142857145</v>
      </c>
    </row>
    <row r="14" spans="3:6" ht="15">
      <c r="C14" s="9" t="s">
        <v>35</v>
      </c>
      <c r="D14" s="11">
        <v>0</v>
      </c>
      <c r="E14" s="11">
        <v>0</v>
      </c>
      <c r="F14" s="11">
        <v>0</v>
      </c>
    </row>
    <row r="15" spans="3:6" ht="15">
      <c r="C15" s="9" t="s">
        <v>36</v>
      </c>
      <c r="D15" s="11">
        <v>0.43636363636363634</v>
      </c>
      <c r="E15" s="11">
        <v>0.5546772598707654</v>
      </c>
      <c r="F15" s="11">
        <v>0.3142857142857143</v>
      </c>
    </row>
    <row r="16" spans="3:6" ht="15">
      <c r="C16" s="9" t="s">
        <v>37</v>
      </c>
      <c r="D16" s="11">
        <v>1</v>
      </c>
      <c r="E16" s="11">
        <v>0.554677259870766</v>
      </c>
      <c r="F16" s="11">
        <v>0.017142857142857144</v>
      </c>
    </row>
    <row r="17" spans="3:6" ht="15">
      <c r="C17" s="9" t="s">
        <v>38</v>
      </c>
      <c r="D17" s="11">
        <v>0.75</v>
      </c>
      <c r="E17" s="11">
        <v>0.554677259870766</v>
      </c>
      <c r="F17" s="11">
        <v>0.022857142857142857</v>
      </c>
    </row>
    <row r="18" spans="3:6" ht="15">
      <c r="C18" s="9" t="s">
        <v>39</v>
      </c>
      <c r="D18" s="11">
        <v>1</v>
      </c>
      <c r="E18" s="11">
        <v>0.554677259870766</v>
      </c>
      <c r="F18" s="11">
        <v>0.022857142857142857</v>
      </c>
    </row>
    <row r="19" spans="3:6" ht="15">
      <c r="C19" s="9" t="s">
        <v>40</v>
      </c>
      <c r="D19" s="11">
        <v>0.75</v>
      </c>
      <c r="E19" s="11">
        <v>0.5546772598707659</v>
      </c>
      <c r="F19" s="11">
        <v>0.07428571428571429</v>
      </c>
    </row>
    <row r="20" spans="3:6" ht="15">
      <c r="C20" s="9" t="s">
        <v>41</v>
      </c>
      <c r="D20" s="11">
        <v>0.8888888888888888</v>
      </c>
      <c r="E20" s="11">
        <v>0.554677259870766</v>
      </c>
      <c r="F20" s="11">
        <v>0.05714285714285714</v>
      </c>
    </row>
    <row r="21" spans="3:6" ht="15">
      <c r="C21" s="9" t="s">
        <v>42</v>
      </c>
      <c r="D21" s="11">
        <v>0</v>
      </c>
      <c r="E21" s="11">
        <v>0</v>
      </c>
      <c r="F21" s="11">
        <v>0</v>
      </c>
    </row>
    <row r="22" spans="3:6" ht="15">
      <c r="C22" s="12" t="s">
        <v>43</v>
      </c>
      <c r="D22" s="14">
        <v>1</v>
      </c>
      <c r="E22" s="14">
        <v>0.554677259870766</v>
      </c>
      <c r="F22" s="14">
        <v>0.005714285714285714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F22" sqref="F22"/>
    </sheetView>
  </sheetViews>
  <sheetFormatPr defaultColWidth="9.140625" defaultRowHeight="15"/>
  <cols>
    <col min="1" max="2" width="9.140625" style="1" customWidth="1"/>
    <col min="3" max="3" width="29.00390625" style="1" customWidth="1"/>
    <col min="4" max="4" width="35.421875" style="1" customWidth="1"/>
    <col min="5" max="5" width="24.57421875" style="3" customWidth="1"/>
    <col min="6" max="6" width="22.00390625" style="3" customWidth="1"/>
    <col min="7" max="7" width="12.7109375" style="4" customWidth="1"/>
    <col min="8" max="8" width="11.57421875" style="4" customWidth="1"/>
    <col min="9" max="16384" width="9.140625" style="1" customWidth="1"/>
  </cols>
  <sheetData>
    <row r="1" ht="15">
      <c r="A1" s="2" t="s">
        <v>224</v>
      </c>
    </row>
    <row r="3" spans="3:8" ht="15">
      <c r="C3" s="5" t="s">
        <v>82</v>
      </c>
      <c r="D3" s="5" t="s">
        <v>123</v>
      </c>
      <c r="E3" s="54" t="s">
        <v>124</v>
      </c>
      <c r="F3" s="54" t="s">
        <v>125</v>
      </c>
      <c r="G3" s="55" t="s">
        <v>44</v>
      </c>
      <c r="H3" s="55" t="s">
        <v>45</v>
      </c>
    </row>
    <row r="4" spans="3:8" ht="15">
      <c r="C4" s="6"/>
      <c r="D4" s="6"/>
      <c r="E4" s="7"/>
      <c r="F4" s="7"/>
      <c r="G4" s="8"/>
      <c r="H4" s="8"/>
    </row>
    <row r="5" spans="3:8" ht="15">
      <c r="C5" s="57" t="s">
        <v>1</v>
      </c>
      <c r="D5" s="9"/>
      <c r="E5" s="10"/>
      <c r="F5" s="10"/>
      <c r="G5" s="11"/>
      <c r="H5" s="11"/>
    </row>
    <row r="6" spans="3:8" ht="15">
      <c r="C6" s="9" t="s">
        <v>4</v>
      </c>
      <c r="D6" s="18">
        <v>362</v>
      </c>
      <c r="E6" s="89">
        <v>299547.4518489498</v>
      </c>
      <c r="F6" s="89">
        <v>91839.45275000001</v>
      </c>
      <c r="G6" s="11">
        <v>0.30659400433261275</v>
      </c>
      <c r="H6" s="11">
        <v>0.6652256850324177</v>
      </c>
    </row>
    <row r="7" spans="3:8" ht="15">
      <c r="C7" s="9" t="s">
        <v>3</v>
      </c>
      <c r="D7" s="18">
        <v>365</v>
      </c>
      <c r="E7" s="89">
        <v>6684900.666325651</v>
      </c>
      <c r="F7" s="89">
        <v>4333365.979327189</v>
      </c>
      <c r="G7" s="11">
        <v>0.6482319178138243</v>
      </c>
      <c r="H7" s="11">
        <v>0.742158152126999</v>
      </c>
    </row>
    <row r="8" spans="3:8" ht="15">
      <c r="C8" s="9" t="s">
        <v>5</v>
      </c>
      <c r="D8" s="18">
        <v>363</v>
      </c>
      <c r="E8" s="89">
        <v>1740352.028836044</v>
      </c>
      <c r="F8" s="89">
        <v>361472.04685158766</v>
      </c>
      <c r="G8" s="11">
        <v>0.20770053464030605</v>
      </c>
      <c r="H8" s="11">
        <v>0.6166529178392192</v>
      </c>
    </row>
    <row r="9" spans="3:8" ht="15">
      <c r="C9" s="9" t="s">
        <v>2</v>
      </c>
      <c r="D9" s="18">
        <v>346</v>
      </c>
      <c r="E9" s="89">
        <v>263402.2604089041</v>
      </c>
      <c r="F9" s="89">
        <v>188934.03552826843</v>
      </c>
      <c r="G9" s="11">
        <v>0.7172832732527366</v>
      </c>
      <c r="H9" s="11">
        <v>0.6369601338236528</v>
      </c>
    </row>
    <row r="10" spans="3:12" s="2" customFormat="1" ht="15">
      <c r="C10" s="5" t="s">
        <v>119</v>
      </c>
      <c r="D10" s="56">
        <v>371</v>
      </c>
      <c r="E10" s="90">
        <v>8988202.407419547</v>
      </c>
      <c r="F10" s="90">
        <v>4975611.514457042</v>
      </c>
      <c r="G10" s="55">
        <v>0.5535713693262841</v>
      </c>
      <c r="H10" s="55">
        <v>0.7122102718707255</v>
      </c>
      <c r="J10" s="1"/>
      <c r="K10" s="1"/>
      <c r="L10" s="1"/>
    </row>
    <row r="11" spans="3:8" ht="15">
      <c r="C11" s="9"/>
      <c r="D11" s="18" t="s">
        <v>48</v>
      </c>
      <c r="E11" s="58" t="s">
        <v>48</v>
      </c>
      <c r="F11" s="58" t="s">
        <v>48</v>
      </c>
      <c r="G11" s="11"/>
      <c r="H11" s="11"/>
    </row>
    <row r="12" spans="3:8" ht="15">
      <c r="C12" s="57" t="s">
        <v>9</v>
      </c>
      <c r="D12" s="18" t="s">
        <v>48</v>
      </c>
      <c r="E12" s="58" t="s">
        <v>48</v>
      </c>
      <c r="F12" s="58" t="s">
        <v>48</v>
      </c>
      <c r="G12" s="11" t="s">
        <v>48</v>
      </c>
      <c r="H12" s="11" t="s">
        <v>48</v>
      </c>
    </row>
    <row r="13" spans="3:8" ht="15">
      <c r="C13" s="9" t="s">
        <v>17</v>
      </c>
      <c r="D13" s="18">
        <v>257</v>
      </c>
      <c r="E13" s="89">
        <v>168473.5593601313</v>
      </c>
      <c r="F13" s="89">
        <v>140039.98157441878</v>
      </c>
      <c r="G13" s="11">
        <v>0.8312282479594764</v>
      </c>
      <c r="H13" s="11">
        <v>0.6051975890517122</v>
      </c>
    </row>
    <row r="14" spans="3:8" ht="15">
      <c r="C14" s="9" t="s">
        <v>3</v>
      </c>
      <c r="D14" s="18">
        <v>391</v>
      </c>
      <c r="E14" s="89">
        <v>2258958.448058974</v>
      </c>
      <c r="F14" s="89">
        <v>638762.7516210176</v>
      </c>
      <c r="G14" s="11">
        <v>0.2827687035013322</v>
      </c>
      <c r="H14" s="11">
        <v>0.626303721940668</v>
      </c>
    </row>
    <row r="15" spans="3:8" ht="15">
      <c r="C15" s="9" t="s">
        <v>16</v>
      </c>
      <c r="D15" s="18">
        <v>24</v>
      </c>
      <c r="E15" s="89">
        <v>145625.99018547827</v>
      </c>
      <c r="F15" s="89">
        <v>123943.37360030971</v>
      </c>
      <c r="G15" s="11">
        <v>0.8511075079554671</v>
      </c>
      <c r="H15" s="11">
        <v>0.6401808125985968</v>
      </c>
    </row>
    <row r="16" spans="3:8" ht="15">
      <c r="C16" s="9" t="s">
        <v>15</v>
      </c>
      <c r="D16" s="18">
        <v>6</v>
      </c>
      <c r="E16" s="89">
        <v>9649.460358611868</v>
      </c>
      <c r="F16" s="89">
        <v>1696.0900000000001</v>
      </c>
      <c r="G16" s="11">
        <v>0.1757704510891418</v>
      </c>
      <c r="H16" s="11">
        <v>0.6672663150691409</v>
      </c>
    </row>
    <row r="17" spans="3:8" ht="15">
      <c r="C17" s="9" t="s">
        <v>14</v>
      </c>
      <c r="D17" s="18">
        <v>2</v>
      </c>
      <c r="E17" s="89">
        <v>1628.0925731000518</v>
      </c>
      <c r="F17" s="89">
        <v>0</v>
      </c>
      <c r="G17" s="11">
        <v>0</v>
      </c>
      <c r="H17" s="11">
        <v>0.63423686095998</v>
      </c>
    </row>
    <row r="18" spans="3:8" ht="15">
      <c r="C18" s="9" t="s">
        <v>13</v>
      </c>
      <c r="D18" s="18">
        <v>0</v>
      </c>
      <c r="E18" s="89">
        <v>0</v>
      </c>
      <c r="F18" s="89">
        <v>0</v>
      </c>
      <c r="G18" s="11">
        <v>0</v>
      </c>
      <c r="H18" s="11">
        <v>0</v>
      </c>
    </row>
    <row r="19" spans="3:8" ht="15">
      <c r="C19" s="9" t="s">
        <v>12</v>
      </c>
      <c r="D19" s="18">
        <v>27</v>
      </c>
      <c r="E19" s="89">
        <v>138422.0084366826</v>
      </c>
      <c r="F19" s="89">
        <v>27215.83703656999</v>
      </c>
      <c r="G19" s="11">
        <v>0.19661495555469516</v>
      </c>
      <c r="H19" s="11">
        <v>0.7298066225663347</v>
      </c>
    </row>
    <row r="20" spans="3:8" ht="15">
      <c r="C20" s="9" t="s">
        <v>11</v>
      </c>
      <c r="D20" s="18">
        <v>61</v>
      </c>
      <c r="E20" s="89">
        <v>176825.39177648994</v>
      </c>
      <c r="F20" s="89">
        <v>2737.450210526316</v>
      </c>
      <c r="G20" s="11">
        <v>0.015481092296894192</v>
      </c>
      <c r="H20" s="11">
        <v>0.5556261795507378</v>
      </c>
    </row>
    <row r="21" spans="3:8" ht="15">
      <c r="C21" s="9" t="s">
        <v>10</v>
      </c>
      <c r="D21" s="18">
        <v>260</v>
      </c>
      <c r="E21" s="89">
        <v>805688.0281089537</v>
      </c>
      <c r="F21" s="89">
        <v>208065.82246454622</v>
      </c>
      <c r="G21" s="11">
        <v>0.25824613895889903</v>
      </c>
      <c r="H21" s="11">
        <v>0.6129136771039921</v>
      </c>
    </row>
    <row r="22" spans="3:12" s="2" customFormat="1" ht="15">
      <c r="C22" s="5" t="s">
        <v>120</v>
      </c>
      <c r="D22" s="56">
        <v>393</v>
      </c>
      <c r="E22" s="90">
        <v>3705270.978858422</v>
      </c>
      <c r="F22" s="90">
        <v>1142461.30650739</v>
      </c>
      <c r="G22" s="55">
        <v>0.30833407678576247</v>
      </c>
      <c r="H22" s="55">
        <v>0.6235817938877813</v>
      </c>
      <c r="J22" s="1"/>
      <c r="K22" s="1"/>
      <c r="L22" s="1"/>
    </row>
    <row r="23" spans="3:8" ht="15">
      <c r="C23" s="9"/>
      <c r="D23" s="18" t="s">
        <v>48</v>
      </c>
      <c r="E23" s="89" t="s">
        <v>48</v>
      </c>
      <c r="F23" s="89" t="s">
        <v>48</v>
      </c>
      <c r="G23" s="11"/>
      <c r="H23" s="11"/>
    </row>
    <row r="24" spans="3:8" ht="15">
      <c r="C24" s="57" t="s">
        <v>6</v>
      </c>
      <c r="D24" s="18" t="s">
        <v>48</v>
      </c>
      <c r="E24" s="89" t="s">
        <v>48</v>
      </c>
      <c r="F24" s="89" t="s">
        <v>48</v>
      </c>
      <c r="G24" s="11" t="s">
        <v>48</v>
      </c>
      <c r="H24" s="11" t="s">
        <v>48</v>
      </c>
    </row>
    <row r="25" spans="3:8" ht="15">
      <c r="C25" s="9" t="s">
        <v>8</v>
      </c>
      <c r="D25" s="18">
        <v>115</v>
      </c>
      <c r="E25" s="89">
        <v>600094.5455031272</v>
      </c>
      <c r="F25" s="89">
        <v>231444.46386073236</v>
      </c>
      <c r="G25" s="11">
        <v>0.38567999925192836</v>
      </c>
      <c r="H25" s="11">
        <v>0.6700340454875657</v>
      </c>
    </row>
    <row r="26" spans="3:8" ht="15">
      <c r="C26" s="9" t="s">
        <v>7</v>
      </c>
      <c r="D26" s="18">
        <v>34</v>
      </c>
      <c r="E26" s="89">
        <v>177547.9878543506</v>
      </c>
      <c r="F26" s="89">
        <v>59235.905508933945</v>
      </c>
      <c r="G26" s="11">
        <v>0.3336332122081126</v>
      </c>
      <c r="H26" s="11">
        <v>0.7882015927791646</v>
      </c>
    </row>
    <row r="27" spans="3:12" s="2" customFormat="1" ht="15">
      <c r="C27" s="5" t="s">
        <v>121</v>
      </c>
      <c r="D27" s="56">
        <v>123</v>
      </c>
      <c r="E27" s="90">
        <v>777642.5333574777</v>
      </c>
      <c r="F27" s="90">
        <v>290680.3693696663</v>
      </c>
      <c r="G27" s="55">
        <v>0.37379690140488014</v>
      </c>
      <c r="H27" s="55">
        <v>0.6970135500173964</v>
      </c>
      <c r="J27" s="1"/>
      <c r="K27" s="1"/>
      <c r="L27" s="1"/>
    </row>
    <row r="28" spans="3:8" ht="15">
      <c r="C28" s="9"/>
      <c r="D28" s="18" t="s">
        <v>48</v>
      </c>
      <c r="E28" s="89" t="s">
        <v>48</v>
      </c>
      <c r="F28" s="89" t="s">
        <v>48</v>
      </c>
      <c r="G28" s="11" t="s">
        <v>48</v>
      </c>
      <c r="H28" s="11" t="s">
        <v>48</v>
      </c>
    </row>
    <row r="29" spans="3:12" s="2" customFormat="1" ht="15">
      <c r="C29" s="5" t="s">
        <v>122</v>
      </c>
      <c r="D29" s="56">
        <v>395</v>
      </c>
      <c r="E29" s="90">
        <v>13603976.845425436</v>
      </c>
      <c r="F29" s="90">
        <v>6592753.823044099</v>
      </c>
      <c r="G29" s="55">
        <v>0.484619600426696</v>
      </c>
      <c r="H29" s="55">
        <v>0.687459827080854</v>
      </c>
      <c r="J29" s="1"/>
      <c r="K29" s="1"/>
      <c r="L29" s="1"/>
    </row>
    <row r="30" spans="4:8" ht="15">
      <c r="D30" s="1" t="s">
        <v>48</v>
      </c>
      <c r="E30" s="3" t="s">
        <v>48</v>
      </c>
      <c r="F30" s="3" t="s">
        <v>48</v>
      </c>
      <c r="G30" s="4" t="s">
        <v>48</v>
      </c>
      <c r="H30" s="4" t="s">
        <v>48</v>
      </c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225</v>
      </c>
      <c r="F1" s="61"/>
    </row>
    <row r="2" ht="15">
      <c r="F2" s="62"/>
    </row>
    <row r="3" ht="15">
      <c r="C3" s="2" t="s">
        <v>261</v>
      </c>
    </row>
    <row r="5" spans="3:6" ht="15">
      <c r="C5" s="5" t="s">
        <v>141</v>
      </c>
      <c r="D5" s="5" t="s">
        <v>44</v>
      </c>
      <c r="E5" s="5" t="s">
        <v>45</v>
      </c>
      <c r="F5" s="5" t="s">
        <v>126</v>
      </c>
    </row>
    <row r="6" spans="3:9" ht="15">
      <c r="C6" s="6" t="s">
        <v>18</v>
      </c>
      <c r="D6" s="8">
        <v>0.29274857382086844</v>
      </c>
      <c r="E6" s="8">
        <v>0.6056350147551118</v>
      </c>
      <c r="F6" s="8">
        <v>0.21414535741212223</v>
      </c>
      <c r="I6" s="4"/>
    </row>
    <row r="7" spans="3:9" ht="15">
      <c r="C7" s="9" t="s">
        <v>19</v>
      </c>
      <c r="D7" s="11">
        <v>0.3651979440189896</v>
      </c>
      <c r="E7" s="11">
        <v>0.6640011245119132</v>
      </c>
      <c r="F7" s="11">
        <v>0.2562618582089097</v>
      </c>
      <c r="I7" s="4"/>
    </row>
    <row r="8" spans="3:9" ht="15">
      <c r="C8" s="9" t="s">
        <v>20</v>
      </c>
      <c r="D8" s="11">
        <v>0.29554936421733663</v>
      </c>
      <c r="E8" s="11">
        <v>0.6849090828822362</v>
      </c>
      <c r="F8" s="11">
        <v>0.09756698590739858</v>
      </c>
      <c r="I8" s="4"/>
    </row>
    <row r="9" spans="3:9" ht="15">
      <c r="C9" s="9" t="s">
        <v>21</v>
      </c>
      <c r="D9" s="11">
        <v>0.3091001585612075</v>
      </c>
      <c r="E9" s="11">
        <v>0.5887187792960473</v>
      </c>
      <c r="F9" s="11">
        <v>0.038681035045371785</v>
      </c>
      <c r="I9" s="4"/>
    </row>
    <row r="10" spans="3:9" ht="15">
      <c r="C10" s="9" t="s">
        <v>22</v>
      </c>
      <c r="D10" s="11">
        <v>0.15274989743893042</v>
      </c>
      <c r="E10" s="11">
        <v>0.5781660156606747</v>
      </c>
      <c r="F10" s="11">
        <v>0.08529880623217888</v>
      </c>
      <c r="I10" s="4"/>
    </row>
    <row r="11" spans="3:9" ht="15">
      <c r="C11" s="9" t="s">
        <v>23</v>
      </c>
      <c r="D11" s="11">
        <v>0.14165895786883978</v>
      </c>
      <c r="E11" s="11">
        <v>0.6486992643952934</v>
      </c>
      <c r="F11" s="11">
        <v>0.07787493257704754</v>
      </c>
      <c r="I11" s="4"/>
    </row>
    <row r="12" spans="3:9" ht="15">
      <c r="C12" s="9" t="s">
        <v>24</v>
      </c>
      <c r="D12" s="11">
        <v>0.2529735085855394</v>
      </c>
      <c r="E12" s="11">
        <v>0.5780359485319241</v>
      </c>
      <c r="F12" s="11">
        <v>0.10148748054485907</v>
      </c>
      <c r="I12" s="4"/>
    </row>
    <row r="13" spans="3:9" ht="15">
      <c r="C13" s="9" t="s">
        <v>25</v>
      </c>
      <c r="D13" s="11">
        <v>0.2776149703605839</v>
      </c>
      <c r="E13" s="11">
        <v>0.6057864832140067</v>
      </c>
      <c r="F13" s="11">
        <v>0.12068590161270427</v>
      </c>
      <c r="I13" s="4"/>
    </row>
    <row r="14" spans="3:9" ht="15">
      <c r="C14" s="12" t="s">
        <v>26</v>
      </c>
      <c r="D14" s="14">
        <v>0.3076599568713457</v>
      </c>
      <c r="E14" s="14">
        <v>0.656103879366222</v>
      </c>
      <c r="F14" s="14">
        <v>0.007997642459408122</v>
      </c>
      <c r="I14" s="4"/>
    </row>
    <row r="15" ht="15">
      <c r="I15" s="4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7" sqref="D7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218</v>
      </c>
      <c r="F1" s="61"/>
    </row>
    <row r="2" ht="15">
      <c r="F2" s="62"/>
    </row>
    <row r="3" ht="15">
      <c r="C3" s="2" t="s">
        <v>127</v>
      </c>
    </row>
    <row r="5" spans="3:6" ht="15">
      <c r="C5" s="5" t="s">
        <v>49</v>
      </c>
      <c r="D5" s="5" t="s">
        <v>44</v>
      </c>
      <c r="E5" s="5" t="s">
        <v>45</v>
      </c>
      <c r="F5" s="5" t="s">
        <v>126</v>
      </c>
    </row>
    <row r="6" spans="3:6" ht="15">
      <c r="C6" s="6" t="s">
        <v>27</v>
      </c>
      <c r="D6" s="8">
        <v>0.18147283535090647</v>
      </c>
      <c r="E6" s="8">
        <v>0.5605197887485699</v>
      </c>
      <c r="F6" s="8">
        <v>0.14130120824195794</v>
      </c>
    </row>
    <row r="7" spans="3:6" ht="15">
      <c r="C7" s="9" t="s">
        <v>28</v>
      </c>
      <c r="D7" s="11">
        <v>0.3742039598526546</v>
      </c>
      <c r="E7" s="11">
        <v>0.6559070135517172</v>
      </c>
      <c r="F7" s="11">
        <v>0.2712062233879754</v>
      </c>
    </row>
    <row r="8" spans="3:6" ht="15">
      <c r="C8" s="9" t="s">
        <v>29</v>
      </c>
      <c r="D8" s="11">
        <v>0.6210858218603018</v>
      </c>
      <c r="E8" s="11">
        <v>0.7251104546572342</v>
      </c>
      <c r="F8" s="11">
        <v>0.04995033181805043</v>
      </c>
    </row>
    <row r="9" spans="3:6" ht="15">
      <c r="C9" s="9" t="s">
        <v>30</v>
      </c>
      <c r="D9" s="11">
        <v>0.2455009177307752</v>
      </c>
      <c r="E9" s="11">
        <v>0.5731627840609742</v>
      </c>
      <c r="F9" s="11">
        <v>0.07235857970363684</v>
      </c>
    </row>
    <row r="10" spans="3:6" ht="15">
      <c r="C10" s="9" t="s">
        <v>31</v>
      </c>
      <c r="D10" s="11">
        <v>0.27177177619353055</v>
      </c>
      <c r="E10" s="11">
        <v>0.7382066191110327</v>
      </c>
      <c r="F10" s="11">
        <v>0.022262295011303244</v>
      </c>
    </row>
    <row r="11" spans="3:6" ht="15">
      <c r="C11" s="9" t="s">
        <v>32</v>
      </c>
      <c r="D11" s="11">
        <v>0.1756558604794062</v>
      </c>
      <c r="E11" s="11">
        <v>0.566390411364841</v>
      </c>
      <c r="F11" s="11">
        <v>0.03169072841150497</v>
      </c>
    </row>
    <row r="12" spans="3:6" ht="15">
      <c r="C12" s="9" t="s">
        <v>33</v>
      </c>
      <c r="D12" s="11">
        <v>0.18412435218235418</v>
      </c>
      <c r="E12" s="11">
        <v>0.5947584148768789</v>
      </c>
      <c r="F12" s="11">
        <v>0.022015554405066393</v>
      </c>
    </row>
    <row r="13" spans="3:6" ht="15">
      <c r="C13" s="9" t="s">
        <v>34</v>
      </c>
      <c r="D13" s="11">
        <v>0.24037746392393167</v>
      </c>
      <c r="E13" s="11">
        <v>0.6685065121219897</v>
      </c>
      <c r="F13" s="11">
        <v>0.16286340431103621</v>
      </c>
    </row>
    <row r="14" spans="3:6" ht="15">
      <c r="C14" s="9" t="s">
        <v>35</v>
      </c>
      <c r="D14" s="11">
        <v>0.5435014291282383</v>
      </c>
      <c r="E14" s="11">
        <v>0.614293021224279</v>
      </c>
      <c r="F14" s="11">
        <v>0.010753370557820236</v>
      </c>
    </row>
    <row r="15" spans="3:6" ht="15">
      <c r="C15" s="9" t="s">
        <v>36</v>
      </c>
      <c r="D15" s="11">
        <v>0.1644519271220872</v>
      </c>
      <c r="E15" s="11">
        <v>0.5154917970888675</v>
      </c>
      <c r="F15" s="11">
        <v>0.031252060109572516</v>
      </c>
    </row>
    <row r="16" spans="3:6" ht="15">
      <c r="C16" s="9" t="s">
        <v>37</v>
      </c>
      <c r="D16" s="11">
        <v>0.04282910273807188</v>
      </c>
      <c r="E16" s="11">
        <v>0.6652780447071749</v>
      </c>
      <c r="F16" s="11">
        <v>0.005797259428219681</v>
      </c>
    </row>
    <row r="17" spans="3:6" ht="15">
      <c r="C17" s="9" t="s">
        <v>38</v>
      </c>
      <c r="D17" s="11">
        <v>0.30787004189539013</v>
      </c>
      <c r="E17" s="11">
        <v>0.7225419119249369</v>
      </c>
      <c r="F17" s="11">
        <v>0.015962744222707825</v>
      </c>
    </row>
    <row r="18" spans="3:6" ht="15">
      <c r="C18" s="9" t="s">
        <v>39</v>
      </c>
      <c r="D18" s="11">
        <v>0.16470743246717873</v>
      </c>
      <c r="E18" s="11">
        <v>0.666550076023703</v>
      </c>
      <c r="F18" s="11">
        <v>0.01889682597708745</v>
      </c>
    </row>
    <row r="19" spans="3:6" ht="15">
      <c r="C19" s="9" t="s">
        <v>40</v>
      </c>
      <c r="D19" s="11">
        <v>0.5398942151433757</v>
      </c>
      <c r="E19" s="11">
        <v>0.6599916992594468</v>
      </c>
      <c r="F19" s="11">
        <v>0.04428359724393216</v>
      </c>
    </row>
    <row r="20" spans="3:6" ht="15">
      <c r="C20" s="9" t="s">
        <v>41</v>
      </c>
      <c r="D20" s="11">
        <v>0.09524119540512099</v>
      </c>
      <c r="E20" s="11">
        <v>0.5347559075087238</v>
      </c>
      <c r="F20" s="11">
        <v>0.07767724028109818</v>
      </c>
    </row>
    <row r="21" spans="3:6" ht="15">
      <c r="C21" s="9" t="s">
        <v>42</v>
      </c>
      <c r="D21" s="11">
        <v>0.07537704637193202</v>
      </c>
      <c r="E21" s="11">
        <v>0.6533019189722475</v>
      </c>
      <c r="F21" s="11">
        <v>0.019469017478339526</v>
      </c>
    </row>
    <row r="22" spans="3:6" ht="15">
      <c r="C22" s="12" t="s">
        <v>43</v>
      </c>
      <c r="D22" s="14">
        <v>0</v>
      </c>
      <c r="E22" s="14">
        <v>0.4353333671576041</v>
      </c>
      <c r="F22" s="14">
        <v>0.0022595594106912392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29"/>
  <sheetViews>
    <sheetView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2" width="9.140625" style="1" customWidth="1"/>
    <col min="3" max="3" width="23.00390625" style="1" customWidth="1"/>
    <col min="4" max="4" width="19.8515625" style="1" customWidth="1"/>
    <col min="5" max="5" width="17.57421875" style="1" customWidth="1"/>
    <col min="6" max="6" width="11.140625" style="1" customWidth="1"/>
    <col min="7" max="7" width="11.421875" style="1" customWidth="1"/>
    <col min="8" max="8" width="11.140625" style="1" customWidth="1"/>
    <col min="9" max="16384" width="9.140625" style="1" customWidth="1"/>
  </cols>
  <sheetData>
    <row r="1" spans="1:7" ht="15">
      <c r="A1" s="2" t="s">
        <v>219</v>
      </c>
      <c r="G1" s="61"/>
    </row>
    <row r="2" ht="15">
      <c r="G2" s="62"/>
    </row>
    <row r="3" spans="3:7" s="59" customFormat="1" ht="45">
      <c r="C3" s="60" t="s">
        <v>82</v>
      </c>
      <c r="D3" s="60" t="s">
        <v>123</v>
      </c>
      <c r="E3" s="60" t="s">
        <v>137</v>
      </c>
      <c r="F3" s="60" t="s">
        <v>45</v>
      </c>
      <c r="G3" s="60" t="s">
        <v>44</v>
      </c>
    </row>
    <row r="4" spans="3:7" ht="15">
      <c r="C4" s="6"/>
      <c r="D4" s="6"/>
      <c r="E4" s="6"/>
      <c r="F4" s="6"/>
      <c r="G4" s="6"/>
    </row>
    <row r="5" spans="3:7" ht="15">
      <c r="C5" s="9" t="s">
        <v>1</v>
      </c>
      <c r="D5" s="9"/>
      <c r="E5" s="9"/>
      <c r="F5" s="9"/>
      <c r="G5" s="9"/>
    </row>
    <row r="6" spans="3:7" ht="15">
      <c r="C6" s="9" t="s">
        <v>4</v>
      </c>
      <c r="D6" s="9">
        <v>145</v>
      </c>
      <c r="E6" s="11">
        <v>0.23711340206185566</v>
      </c>
      <c r="F6" s="11">
        <v>0.43726677812225945</v>
      </c>
      <c r="G6" s="11">
        <v>0.7302498161481548</v>
      </c>
    </row>
    <row r="7" spans="3:7" ht="15">
      <c r="C7" s="9" t="s">
        <v>3</v>
      </c>
      <c r="D7" s="9">
        <v>145</v>
      </c>
      <c r="E7" s="11">
        <v>0.23469387755102042</v>
      </c>
      <c r="F7" s="11">
        <v>0.4384648442625503</v>
      </c>
      <c r="G7" s="11">
        <v>0.8052943073242981</v>
      </c>
    </row>
    <row r="8" spans="3:7" ht="15">
      <c r="C8" s="9" t="s">
        <v>5</v>
      </c>
      <c r="D8" s="9">
        <v>143</v>
      </c>
      <c r="E8" s="11">
        <v>0.23711340206185566</v>
      </c>
      <c r="F8" s="11">
        <v>0.43726677812225945</v>
      </c>
      <c r="G8" s="11">
        <v>0.7269371334710255</v>
      </c>
    </row>
    <row r="9" spans="3:7" ht="15">
      <c r="C9" s="9" t="s">
        <v>2</v>
      </c>
      <c r="D9" s="9">
        <v>138</v>
      </c>
      <c r="E9" s="11">
        <v>0.23711340206185566</v>
      </c>
      <c r="F9" s="11">
        <v>0.43726677812225945</v>
      </c>
      <c r="G9" s="11">
        <v>0.6759872043395356</v>
      </c>
    </row>
    <row r="10" spans="3:7" ht="15">
      <c r="C10" s="5" t="s">
        <v>119</v>
      </c>
      <c r="D10" s="5">
        <v>146</v>
      </c>
      <c r="E10" s="55">
        <v>0.23469387755102042</v>
      </c>
      <c r="F10" s="55">
        <v>0.4384648442625503</v>
      </c>
      <c r="G10" s="55">
        <v>0.7865166812799096</v>
      </c>
    </row>
    <row r="11" spans="3:7" ht="15">
      <c r="C11" s="9"/>
      <c r="D11" s="9"/>
      <c r="E11" s="11"/>
      <c r="F11" s="11"/>
      <c r="G11" s="11"/>
    </row>
    <row r="12" spans="3:7" ht="15">
      <c r="C12" s="9" t="s">
        <v>9</v>
      </c>
      <c r="D12" s="9" t="s">
        <v>48</v>
      </c>
      <c r="E12" s="11" t="s">
        <v>48</v>
      </c>
      <c r="F12" s="11" t="s">
        <v>48</v>
      </c>
      <c r="G12" s="11" t="s">
        <v>48</v>
      </c>
    </row>
    <row r="13" spans="3:7" ht="15">
      <c r="C13" s="9" t="s">
        <v>17</v>
      </c>
      <c r="D13" s="9">
        <v>48</v>
      </c>
      <c r="E13" s="11">
        <v>0.2916666666666667</v>
      </c>
      <c r="F13" s="11">
        <v>0.5546772598707661</v>
      </c>
      <c r="G13" s="11">
        <v>0.6154606415862055</v>
      </c>
    </row>
    <row r="14" spans="3:7" ht="15">
      <c r="C14" s="9" t="s">
        <v>3</v>
      </c>
      <c r="D14" s="9">
        <v>155</v>
      </c>
      <c r="E14" s="11">
        <v>0.23232323232323232</v>
      </c>
      <c r="F14" s="11">
        <v>0.4396387070464717</v>
      </c>
      <c r="G14" s="11">
        <v>0.6608329441413114</v>
      </c>
    </row>
    <row r="15" spans="3:7" ht="15">
      <c r="C15" s="9" t="s">
        <v>16</v>
      </c>
      <c r="D15" s="9">
        <v>20</v>
      </c>
      <c r="E15" s="11">
        <v>0.25</v>
      </c>
      <c r="F15" s="11">
        <v>0.45299139621357754</v>
      </c>
      <c r="G15" s="11">
        <v>0.7104320175928132</v>
      </c>
    </row>
    <row r="16" spans="3:7" ht="15">
      <c r="C16" s="9" t="s">
        <v>15</v>
      </c>
      <c r="D16" s="9">
        <v>7</v>
      </c>
      <c r="E16" s="11">
        <v>0</v>
      </c>
      <c r="F16" s="11">
        <v>0.32225242865433545</v>
      </c>
      <c r="G16" s="11">
        <v>0.7355885142169446</v>
      </c>
    </row>
    <row r="17" spans="3:7" ht="15">
      <c r="C17" s="9" t="s">
        <v>14</v>
      </c>
      <c r="D17" s="9">
        <v>4</v>
      </c>
      <c r="E17" s="11">
        <v>0.25</v>
      </c>
      <c r="F17" s="11">
        <v>0.554677259870766</v>
      </c>
      <c r="G17" s="11">
        <v>0.6274717355962477</v>
      </c>
    </row>
    <row r="18" spans="3:7" ht="15">
      <c r="C18" s="9" t="s">
        <v>13</v>
      </c>
      <c r="D18" s="9">
        <v>0</v>
      </c>
      <c r="E18" s="11">
        <v>0</v>
      </c>
      <c r="F18" s="11">
        <v>0</v>
      </c>
      <c r="G18" s="11">
        <v>0</v>
      </c>
    </row>
    <row r="19" spans="3:7" ht="15">
      <c r="C19" s="9" t="s">
        <v>12</v>
      </c>
      <c r="D19" s="9">
        <v>15</v>
      </c>
      <c r="E19" s="11">
        <v>0.15384615384615385</v>
      </c>
      <c r="F19" s="11">
        <v>0.3356615535322065</v>
      </c>
      <c r="G19" s="11">
        <v>0.7227971859091312</v>
      </c>
    </row>
    <row r="20" spans="3:7" ht="15">
      <c r="C20" s="9" t="s">
        <v>11</v>
      </c>
      <c r="D20" s="9">
        <v>32</v>
      </c>
      <c r="E20" s="11">
        <v>0.17391304347826086</v>
      </c>
      <c r="F20" s="11">
        <v>0.5193082638160919</v>
      </c>
      <c r="G20" s="11">
        <v>0.6620165550868905</v>
      </c>
    </row>
    <row r="21" spans="3:7" ht="15">
      <c r="C21" s="9" t="s">
        <v>10</v>
      </c>
      <c r="D21" s="9">
        <v>153</v>
      </c>
      <c r="E21" s="11">
        <v>0.23469387755102042</v>
      </c>
      <c r="F21" s="11">
        <v>0.4384648442625503</v>
      </c>
      <c r="G21" s="11">
        <v>0.6889612875933351</v>
      </c>
    </row>
    <row r="22" spans="3:7" ht="15">
      <c r="C22" s="5" t="s">
        <v>120</v>
      </c>
      <c r="D22" s="5">
        <v>155</v>
      </c>
      <c r="E22" s="55">
        <v>0.23232323232323232</v>
      </c>
      <c r="F22" s="55">
        <v>0.4396387070464717</v>
      </c>
      <c r="G22" s="55">
        <v>0.6737343104974451</v>
      </c>
    </row>
    <row r="23" spans="3:7" ht="15">
      <c r="C23" s="9"/>
      <c r="D23" s="9"/>
      <c r="E23" s="11"/>
      <c r="F23" s="11"/>
      <c r="G23" s="11"/>
    </row>
    <row r="24" spans="3:7" ht="15">
      <c r="C24" s="9" t="s">
        <v>6</v>
      </c>
      <c r="D24" s="9" t="s">
        <v>48</v>
      </c>
      <c r="E24" s="11" t="s">
        <v>48</v>
      </c>
      <c r="F24" s="11" t="s">
        <v>48</v>
      </c>
      <c r="G24" s="11" t="s">
        <v>48</v>
      </c>
    </row>
    <row r="25" spans="3:7" ht="15">
      <c r="C25" s="9" t="s">
        <v>8</v>
      </c>
      <c r="D25" s="9">
        <v>61</v>
      </c>
      <c r="E25" s="11">
        <v>0.28846153846153844</v>
      </c>
      <c r="F25" s="11">
        <v>0.4060594591410292</v>
      </c>
      <c r="G25" s="11">
        <v>0.7112543179441143</v>
      </c>
    </row>
    <row r="26" spans="3:7" ht="15">
      <c r="C26" s="9" t="s">
        <v>7</v>
      </c>
      <c r="D26" s="9">
        <v>21</v>
      </c>
      <c r="E26" s="11">
        <v>0.23809523809523808</v>
      </c>
      <c r="F26" s="11">
        <v>0.24477748491552537</v>
      </c>
      <c r="G26" s="11">
        <v>0.8223318698231825</v>
      </c>
    </row>
    <row r="27" spans="3:7" ht="15">
      <c r="C27" s="5" t="s">
        <v>121</v>
      </c>
      <c r="D27" s="5">
        <v>63</v>
      </c>
      <c r="E27" s="55">
        <v>0.2777777777777778</v>
      </c>
      <c r="F27" s="55">
        <v>0.3964992497373619</v>
      </c>
      <c r="G27" s="55">
        <v>0.7371341829300577</v>
      </c>
    </row>
    <row r="28" spans="3:7" ht="15">
      <c r="C28" s="9"/>
      <c r="D28" s="9" t="s">
        <v>48</v>
      </c>
      <c r="E28" s="11" t="s">
        <v>48</v>
      </c>
      <c r="F28" s="11" t="s">
        <v>48</v>
      </c>
      <c r="G28" s="11" t="s">
        <v>48</v>
      </c>
    </row>
    <row r="29" spans="3:7" ht="15">
      <c r="C29" s="5" t="s">
        <v>122</v>
      </c>
      <c r="D29" s="5">
        <v>155</v>
      </c>
      <c r="E29" s="55">
        <v>0.23232323232323232</v>
      </c>
      <c r="F29" s="55">
        <v>0.4396387070464717</v>
      </c>
      <c r="G29" s="55">
        <v>0.7926829268292683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zoomScalePageLayoutView="0" workbookViewId="0" topLeftCell="A1">
      <selection activeCell="G25" sqref="G25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220</v>
      </c>
      <c r="F1" s="61"/>
    </row>
    <row r="2" ht="15">
      <c r="F2" s="62"/>
    </row>
    <row r="3" ht="15">
      <c r="C3" s="2" t="s">
        <v>138</v>
      </c>
    </row>
    <row r="5" spans="3:6" ht="15">
      <c r="C5" s="5" t="s">
        <v>141</v>
      </c>
      <c r="D5" s="5" t="s">
        <v>207</v>
      </c>
      <c r="E5" s="5" t="s">
        <v>45</v>
      </c>
      <c r="F5" s="5" t="s">
        <v>140</v>
      </c>
    </row>
    <row r="6" spans="3:6" ht="15">
      <c r="C6" s="6" t="s">
        <v>18</v>
      </c>
      <c r="D6" s="8"/>
      <c r="E6" s="8"/>
      <c r="F6" s="8">
        <v>0.14193548387096774</v>
      </c>
    </row>
    <row r="7" spans="3:6" ht="15">
      <c r="C7" s="9" t="s">
        <v>19</v>
      </c>
      <c r="D7" s="11"/>
      <c r="E7" s="11"/>
      <c r="F7" s="11">
        <v>0.2</v>
      </c>
    </row>
    <row r="8" spans="3:6" ht="15">
      <c r="C8" s="9" t="s">
        <v>20</v>
      </c>
      <c r="D8" s="11">
        <v>0</v>
      </c>
      <c r="E8" s="11">
        <v>0.48688668409930713</v>
      </c>
      <c r="F8" s="11">
        <v>0.04516129032258064</v>
      </c>
    </row>
    <row r="9" spans="3:6" ht="15">
      <c r="C9" s="9" t="s">
        <v>21</v>
      </c>
      <c r="D9" s="11">
        <v>0.16666666666666666</v>
      </c>
      <c r="E9" s="11">
        <v>0.4868866840993071</v>
      </c>
      <c r="F9" s="11">
        <v>0.07741935483870968</v>
      </c>
    </row>
    <row r="10" spans="3:6" ht="15">
      <c r="C10" s="9" t="s">
        <v>22</v>
      </c>
      <c r="D10" s="11">
        <v>0.26666666666666666</v>
      </c>
      <c r="E10" s="11">
        <v>0.3648636477106811</v>
      </c>
      <c r="F10" s="11">
        <v>0.0967741935483871</v>
      </c>
    </row>
    <row r="11" spans="3:6" ht="15">
      <c r="C11" s="9" t="s">
        <v>23</v>
      </c>
      <c r="D11" s="11">
        <v>0.25</v>
      </c>
      <c r="E11" s="11">
        <v>0.47332856894501524</v>
      </c>
      <c r="F11" s="11">
        <v>0.14193548387096774</v>
      </c>
    </row>
    <row r="12" spans="3:6" ht="15">
      <c r="C12" s="9" t="s">
        <v>24</v>
      </c>
      <c r="D12" s="11">
        <v>0.22727272727272727</v>
      </c>
      <c r="E12" s="11">
        <v>0.40677054909667376</v>
      </c>
      <c r="F12" s="11">
        <v>0.14193548387096774</v>
      </c>
    </row>
    <row r="13" spans="3:6" ht="15">
      <c r="C13" s="9" t="s">
        <v>25</v>
      </c>
      <c r="D13" s="11">
        <v>0.35</v>
      </c>
      <c r="E13" s="11">
        <v>0.47332856894501524</v>
      </c>
      <c r="F13" s="11">
        <v>0.12903225806451613</v>
      </c>
    </row>
    <row r="14" spans="3:6" ht="15">
      <c r="C14" s="12" t="s">
        <v>26</v>
      </c>
      <c r="D14" s="14">
        <v>0</v>
      </c>
      <c r="E14" s="14">
        <v>0.3513055325563893</v>
      </c>
      <c r="F14" s="14">
        <v>0.025806451612903226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PageLayoutView="0" workbookViewId="0" topLeftCell="A65536">
      <selection activeCell="A1" sqref="A1:IV16384"/>
    </sheetView>
  </sheetViews>
  <sheetFormatPr defaultColWidth="9.140625" defaultRowHeight="15" zeroHeight="1"/>
  <sheetData>
    <row r="1" ht="15" hidden="1"/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8" sqref="E18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5">
      <c r="A1" s="2" t="s">
        <v>220</v>
      </c>
    </row>
    <row r="2" ht="15">
      <c r="F2" s="61"/>
    </row>
    <row r="3" spans="3:6" ht="15">
      <c r="C3" s="2" t="s">
        <v>139</v>
      </c>
      <c r="F3" s="62"/>
    </row>
    <row r="5" spans="3:6" ht="15">
      <c r="C5" s="5" t="s">
        <v>49</v>
      </c>
      <c r="D5" s="5" t="s">
        <v>207</v>
      </c>
      <c r="E5" s="5" t="s">
        <v>45</v>
      </c>
      <c r="F5" s="5" t="s">
        <v>140</v>
      </c>
    </row>
    <row r="6" spans="3:6" ht="15">
      <c r="C6" s="6" t="s">
        <v>27</v>
      </c>
      <c r="D6" s="8">
        <v>0.13333333333333333</v>
      </c>
      <c r="E6" s="8">
        <v>0.47332856894501524</v>
      </c>
      <c r="F6" s="8">
        <v>0.0967741935483871</v>
      </c>
    </row>
    <row r="7" spans="3:6" ht="15">
      <c r="C7" s="9" t="s">
        <v>28</v>
      </c>
      <c r="D7" s="11">
        <v>0.375</v>
      </c>
      <c r="E7" s="11">
        <v>0.5038343280421719</v>
      </c>
      <c r="F7" s="11">
        <v>0.24516129032258063</v>
      </c>
    </row>
    <row r="8" spans="3:6" ht="15">
      <c r="C8" s="9" t="s">
        <v>29</v>
      </c>
      <c r="D8" s="11">
        <v>0</v>
      </c>
      <c r="E8" s="11">
        <v>0.21050972133874393</v>
      </c>
      <c r="F8" s="11">
        <v>0.0967741935483871</v>
      </c>
    </row>
    <row r="9" spans="3:6" ht="15">
      <c r="C9" s="9" t="s">
        <v>30</v>
      </c>
      <c r="D9" s="11">
        <v>0</v>
      </c>
      <c r="E9" s="11">
        <v>0</v>
      </c>
      <c r="F9" s="11">
        <v>0.05161290322580645</v>
      </c>
    </row>
    <row r="10" spans="3:6" ht="15">
      <c r="C10" s="9" t="s">
        <v>31</v>
      </c>
      <c r="D10" s="11">
        <v>0</v>
      </c>
      <c r="E10" s="11">
        <v>0.554677259870766</v>
      </c>
      <c r="F10" s="11">
        <v>0.012903225806451613</v>
      </c>
    </row>
    <row r="11" spans="3:6" ht="15">
      <c r="C11" s="9" t="s">
        <v>32</v>
      </c>
      <c r="D11" s="11">
        <v>0</v>
      </c>
      <c r="E11" s="11">
        <v>0</v>
      </c>
      <c r="F11" s="11">
        <v>0</v>
      </c>
    </row>
    <row r="12" spans="3:6" ht="15">
      <c r="C12" s="9" t="s">
        <v>33</v>
      </c>
      <c r="D12" s="11">
        <v>0.6666666666666666</v>
      </c>
      <c r="E12" s="11">
        <v>0.4190961083278482</v>
      </c>
      <c r="F12" s="11">
        <v>0.01935483870967742</v>
      </c>
    </row>
    <row r="13" spans="3:6" ht="15">
      <c r="C13" s="9" t="s">
        <v>34</v>
      </c>
      <c r="D13" s="11">
        <v>0.08333333333333333</v>
      </c>
      <c r="E13" s="11">
        <v>0.40214846438498336</v>
      </c>
      <c r="F13" s="11">
        <v>0.2</v>
      </c>
    </row>
    <row r="14" spans="3:6" ht="15">
      <c r="C14" s="9" t="s">
        <v>35</v>
      </c>
      <c r="D14" s="11">
        <v>0</v>
      </c>
      <c r="E14" s="11">
        <v>0.554677259870766</v>
      </c>
      <c r="F14" s="11">
        <v>0.0064516129032258064</v>
      </c>
    </row>
    <row r="15" spans="3:6" ht="15">
      <c r="C15" s="9" t="s">
        <v>36</v>
      </c>
      <c r="D15" s="11">
        <v>0.3333333333333333</v>
      </c>
      <c r="E15" s="11">
        <v>0.554677259870766</v>
      </c>
      <c r="F15" s="11">
        <v>0.05161290322580645</v>
      </c>
    </row>
    <row r="16" spans="3:6" ht="15">
      <c r="C16" s="9" t="s">
        <v>37</v>
      </c>
      <c r="D16" s="11">
        <v>0.2</v>
      </c>
      <c r="E16" s="11">
        <v>0.47332856894501535</v>
      </c>
      <c r="F16" s="11">
        <v>0.03225806451612903</v>
      </c>
    </row>
    <row r="17" spans="3:6" ht="15">
      <c r="C17" s="9" t="s">
        <v>38</v>
      </c>
      <c r="D17" s="11">
        <v>0.3333333333333333</v>
      </c>
      <c r="E17" s="11">
        <v>0.554677259870766</v>
      </c>
      <c r="F17" s="11">
        <v>0.03870967741935484</v>
      </c>
    </row>
    <row r="18" spans="3:6" ht="15">
      <c r="C18" s="9" t="s">
        <v>39</v>
      </c>
      <c r="D18" s="11">
        <v>1</v>
      </c>
      <c r="E18" s="11">
        <v>0.554677259870766</v>
      </c>
      <c r="F18" s="11">
        <v>0.0064516129032258064</v>
      </c>
    </row>
    <row r="19" spans="3:6" ht="15">
      <c r="C19" s="9" t="s">
        <v>40</v>
      </c>
      <c r="D19" s="11">
        <v>0.2857142857142857</v>
      </c>
      <c r="E19" s="11">
        <v>0.4384648442625508</v>
      </c>
      <c r="F19" s="11">
        <v>0.07096774193548387</v>
      </c>
    </row>
    <row r="20" spans="3:6" ht="15">
      <c r="C20" s="9" t="s">
        <v>41</v>
      </c>
      <c r="D20" s="11">
        <v>0.75</v>
      </c>
      <c r="E20" s="11">
        <v>0.554677259870766</v>
      </c>
      <c r="F20" s="11">
        <v>0.05806451612903226</v>
      </c>
    </row>
    <row r="21" spans="3:6" ht="15">
      <c r="C21" s="9" t="s">
        <v>42</v>
      </c>
      <c r="D21" s="11">
        <v>0</v>
      </c>
      <c r="E21" s="11">
        <v>0</v>
      </c>
      <c r="F21" s="11">
        <v>0.0064516129032258064</v>
      </c>
    </row>
    <row r="22" spans="3:6" ht="15">
      <c r="C22" s="12" t="s">
        <v>43</v>
      </c>
      <c r="D22" s="14">
        <v>0</v>
      </c>
      <c r="E22" s="14">
        <v>0</v>
      </c>
      <c r="F22" s="14">
        <v>0.0064516129032258064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2" width="9.140625" style="1" customWidth="1"/>
    <col min="3" max="3" width="29.00390625" style="1" customWidth="1"/>
    <col min="4" max="4" width="35.421875" style="1" customWidth="1"/>
    <col min="5" max="5" width="24.57421875" style="3" customWidth="1"/>
    <col min="6" max="6" width="22.00390625" style="3" customWidth="1"/>
    <col min="7" max="7" width="12.7109375" style="4" customWidth="1"/>
    <col min="8" max="8" width="11.57421875" style="4" customWidth="1"/>
    <col min="9" max="16384" width="9.140625" style="1" customWidth="1"/>
  </cols>
  <sheetData>
    <row r="1" ht="15">
      <c r="A1" s="2" t="s">
        <v>221</v>
      </c>
    </row>
    <row r="3" spans="3:8" ht="15">
      <c r="C3" s="5" t="s">
        <v>82</v>
      </c>
      <c r="D3" s="5" t="s">
        <v>123</v>
      </c>
      <c r="E3" s="54" t="s">
        <v>124</v>
      </c>
      <c r="F3" s="54" t="s">
        <v>125</v>
      </c>
      <c r="G3" s="55" t="s">
        <v>44</v>
      </c>
      <c r="H3" s="55" t="s">
        <v>45</v>
      </c>
    </row>
    <row r="4" spans="3:8" ht="15">
      <c r="C4" s="6"/>
      <c r="D4" s="6"/>
      <c r="E4" s="7"/>
      <c r="F4" s="7"/>
      <c r="G4" s="8"/>
      <c r="H4" s="8"/>
    </row>
    <row r="5" spans="3:8" ht="15">
      <c r="C5" s="57" t="s">
        <v>1</v>
      </c>
      <c r="D5" s="9"/>
      <c r="E5" s="10"/>
      <c r="F5" s="10"/>
      <c r="G5" s="11"/>
      <c r="H5" s="11"/>
    </row>
    <row r="6" spans="3:8" ht="15">
      <c r="C6" s="9" t="s">
        <v>4</v>
      </c>
      <c r="D6" s="18">
        <v>1007</v>
      </c>
      <c r="E6" s="89">
        <v>748591.4640448419</v>
      </c>
      <c r="F6" s="89">
        <v>264032.2112142763</v>
      </c>
      <c r="G6" s="11">
        <v>0.3527053458339465</v>
      </c>
      <c r="H6" s="11">
        <v>0.6821833864350849</v>
      </c>
    </row>
    <row r="7" spans="3:8" ht="15">
      <c r="C7" s="9" t="s">
        <v>3</v>
      </c>
      <c r="D7" s="18">
        <v>1009</v>
      </c>
      <c r="E7" s="89">
        <v>21204401.66875605</v>
      </c>
      <c r="F7" s="89">
        <v>15805493.7189203</v>
      </c>
      <c r="G7" s="11">
        <v>0.745387394835533</v>
      </c>
      <c r="H7" s="11">
        <v>0.7567499469519834</v>
      </c>
    </row>
    <row r="8" spans="3:8" ht="15">
      <c r="C8" s="9" t="s">
        <v>5</v>
      </c>
      <c r="D8" s="18">
        <v>1011</v>
      </c>
      <c r="E8" s="89">
        <v>5475789.836819049</v>
      </c>
      <c r="F8" s="89">
        <v>2322926.068335028</v>
      </c>
      <c r="G8" s="11">
        <v>0.4242175352888348</v>
      </c>
      <c r="H8" s="11">
        <v>0.6855136804358717</v>
      </c>
    </row>
    <row r="9" spans="3:8" ht="15">
      <c r="C9" s="9" t="s">
        <v>2</v>
      </c>
      <c r="D9" s="18">
        <v>945</v>
      </c>
      <c r="E9" s="89">
        <v>630038.9116256359</v>
      </c>
      <c r="F9" s="89">
        <v>569237.4849010508</v>
      </c>
      <c r="G9" s="11">
        <v>0.9034957593846</v>
      </c>
      <c r="H9" s="11">
        <v>0.6809448645256654</v>
      </c>
    </row>
    <row r="10" spans="3:12" s="2" customFormat="1" ht="15">
      <c r="C10" s="5" t="s">
        <v>119</v>
      </c>
      <c r="D10" s="56">
        <v>1027</v>
      </c>
      <c r="E10" s="90">
        <v>28058821.88124559</v>
      </c>
      <c r="F10" s="90">
        <v>18961689.48337065</v>
      </c>
      <c r="G10" s="55">
        <v>0.6757835223311557</v>
      </c>
      <c r="H10" s="55">
        <v>0.7391563762516572</v>
      </c>
      <c r="J10" s="1"/>
      <c r="K10" s="1"/>
      <c r="L10" s="1"/>
    </row>
    <row r="11" spans="3:8" ht="15">
      <c r="C11" s="9"/>
      <c r="D11" s="18"/>
      <c r="E11" s="58"/>
      <c r="F11" s="58"/>
      <c r="G11" s="11"/>
      <c r="H11" s="11"/>
    </row>
    <row r="12" spans="3:8" ht="15">
      <c r="C12" s="57" t="s">
        <v>9</v>
      </c>
      <c r="D12" s="18" t="s">
        <v>48</v>
      </c>
      <c r="E12" s="58" t="s">
        <v>48</v>
      </c>
      <c r="F12" s="58" t="s">
        <v>48</v>
      </c>
      <c r="G12" s="11" t="s">
        <v>48</v>
      </c>
      <c r="H12" s="11" t="s">
        <v>48</v>
      </c>
    </row>
    <row r="13" spans="3:8" ht="15">
      <c r="C13" s="9" t="s">
        <v>17</v>
      </c>
      <c r="D13" s="18">
        <v>682</v>
      </c>
      <c r="E13" s="89">
        <v>431481.3023808327</v>
      </c>
      <c r="F13" s="89">
        <v>419065.8500242194</v>
      </c>
      <c r="G13" s="11">
        <v>0.9712259783028669</v>
      </c>
      <c r="H13" s="11">
        <v>0.6379925138504159</v>
      </c>
    </row>
    <row r="14" spans="3:8" ht="15">
      <c r="C14" s="9" t="s">
        <v>3</v>
      </c>
      <c r="D14" s="18">
        <v>1096</v>
      </c>
      <c r="E14" s="89">
        <v>4209386.551269941</v>
      </c>
      <c r="F14" s="89">
        <v>1488264.0222786455</v>
      </c>
      <c r="G14" s="11">
        <v>0.35355841145775674</v>
      </c>
      <c r="H14" s="11">
        <v>0.6571133099077084</v>
      </c>
    </row>
    <row r="15" spans="3:8" ht="15">
      <c r="C15" s="9" t="s">
        <v>16</v>
      </c>
      <c r="D15" s="18">
        <v>142</v>
      </c>
      <c r="E15" s="89">
        <v>965045.302115192</v>
      </c>
      <c r="F15" s="89">
        <v>683426.3352288774</v>
      </c>
      <c r="G15" s="11">
        <v>0.7081805732134434</v>
      </c>
      <c r="H15" s="11">
        <v>0.6775835545617074</v>
      </c>
    </row>
    <row r="16" spans="3:8" ht="15">
      <c r="C16" s="9" t="s">
        <v>15</v>
      </c>
      <c r="D16" s="18">
        <v>33</v>
      </c>
      <c r="E16" s="89">
        <v>38788.75989842653</v>
      </c>
      <c r="F16" s="89">
        <v>5718.8009401709405</v>
      </c>
      <c r="G16" s="11">
        <v>0.14743448759760233</v>
      </c>
      <c r="H16" s="11">
        <v>0.6934102274257152</v>
      </c>
    </row>
    <row r="17" spans="3:8" ht="15">
      <c r="C17" s="9" t="s">
        <v>14</v>
      </c>
      <c r="D17" s="18">
        <v>3</v>
      </c>
      <c r="E17" s="89">
        <v>6169.769238157268</v>
      </c>
      <c r="F17" s="89">
        <v>2117.38</v>
      </c>
      <c r="G17" s="11">
        <v>0.3431862551527779</v>
      </c>
      <c r="H17" s="11">
        <v>0.6699680100961936</v>
      </c>
    </row>
    <row r="18" spans="3:8" ht="15">
      <c r="C18" s="9" t="s">
        <v>13</v>
      </c>
      <c r="D18" s="18">
        <v>1</v>
      </c>
      <c r="E18" s="89">
        <v>3410.909999999999</v>
      </c>
      <c r="F18" s="89">
        <v>0</v>
      </c>
      <c r="G18" s="11">
        <v>0</v>
      </c>
      <c r="H18" s="11">
        <v>0.6426704729102108</v>
      </c>
    </row>
    <row r="19" spans="3:8" ht="15">
      <c r="C19" s="9" t="s">
        <v>12</v>
      </c>
      <c r="D19" s="18">
        <v>45</v>
      </c>
      <c r="E19" s="89">
        <v>226146.69381156046</v>
      </c>
      <c r="F19" s="89">
        <v>19611.04</v>
      </c>
      <c r="G19" s="11">
        <v>0.08671822554408487</v>
      </c>
      <c r="H19" s="11">
        <v>0.7522668643358617</v>
      </c>
    </row>
    <row r="20" spans="3:8" ht="15">
      <c r="C20" s="9" t="s">
        <v>11</v>
      </c>
      <c r="D20" s="18">
        <v>35</v>
      </c>
      <c r="E20" s="89">
        <v>62481.49325986139</v>
      </c>
      <c r="F20" s="89">
        <v>4728.96</v>
      </c>
      <c r="G20" s="11">
        <v>0.07568577115038193</v>
      </c>
      <c r="H20" s="11">
        <v>0.649051327136416</v>
      </c>
    </row>
    <row r="21" spans="3:8" ht="15">
      <c r="C21" s="9" t="s">
        <v>10</v>
      </c>
      <c r="D21" s="18">
        <v>378</v>
      </c>
      <c r="E21" s="89">
        <v>832673.5735637755</v>
      </c>
      <c r="F21" s="89">
        <v>273625.23280612554</v>
      </c>
      <c r="G21" s="11">
        <v>0.32861044410840573</v>
      </c>
      <c r="H21" s="11">
        <v>0.6947130545752421</v>
      </c>
    </row>
    <row r="22" spans="3:12" s="2" customFormat="1" ht="15">
      <c r="C22" s="5" t="s">
        <v>120</v>
      </c>
      <c r="D22" s="56">
        <v>1112</v>
      </c>
      <c r="E22" s="90">
        <v>6775584.355537747</v>
      </c>
      <c r="F22" s="90">
        <v>2896557.6212780434</v>
      </c>
      <c r="G22" s="55">
        <v>0.42749930770335115</v>
      </c>
      <c r="H22" s="55">
        <v>0.6667457865378099</v>
      </c>
      <c r="J22" s="1"/>
      <c r="K22" s="1"/>
      <c r="L22" s="1"/>
    </row>
    <row r="23" spans="3:8" ht="15">
      <c r="C23" s="9"/>
      <c r="D23" s="18"/>
      <c r="E23" s="89"/>
      <c r="F23" s="89"/>
      <c r="G23" s="11"/>
      <c r="H23" s="11"/>
    </row>
    <row r="24" spans="3:8" ht="15">
      <c r="C24" s="57" t="s">
        <v>6</v>
      </c>
      <c r="D24" s="18" t="s">
        <v>48</v>
      </c>
      <c r="E24" s="89" t="s">
        <v>48</v>
      </c>
      <c r="F24" s="89" t="s">
        <v>48</v>
      </c>
      <c r="G24" s="11" t="s">
        <v>48</v>
      </c>
      <c r="H24" s="11" t="s">
        <v>48</v>
      </c>
    </row>
    <row r="25" spans="3:8" ht="15">
      <c r="C25" s="9" t="s">
        <v>8</v>
      </c>
      <c r="D25" s="18">
        <v>230</v>
      </c>
      <c r="E25" s="89">
        <v>945390.8649103324</v>
      </c>
      <c r="F25" s="89">
        <v>705837.3060571733</v>
      </c>
      <c r="G25" s="11">
        <v>0.7466089765148302</v>
      </c>
      <c r="H25" s="11">
        <v>0.6699458453533303</v>
      </c>
    </row>
    <row r="26" spans="3:8" ht="15">
      <c r="C26" s="9" t="s">
        <v>7</v>
      </c>
      <c r="D26" s="18">
        <v>70</v>
      </c>
      <c r="E26" s="89">
        <v>2059692.4445093006</v>
      </c>
      <c r="F26" s="89">
        <v>311595.739019881</v>
      </c>
      <c r="G26" s="11">
        <v>0.1512826538013132</v>
      </c>
      <c r="H26" s="11">
        <v>0.8437556505652928</v>
      </c>
    </row>
    <row r="27" spans="3:12" s="2" customFormat="1" ht="15">
      <c r="C27" s="5" t="s">
        <v>121</v>
      </c>
      <c r="D27" s="56">
        <v>268</v>
      </c>
      <c r="E27" s="90">
        <v>3005083.3094196334</v>
      </c>
      <c r="F27" s="90">
        <v>1017433.0450770543</v>
      </c>
      <c r="G27" s="55">
        <v>0.3385706618807681</v>
      </c>
      <c r="H27" s="55">
        <v>0.7890755684643516</v>
      </c>
      <c r="J27" s="1"/>
      <c r="K27" s="1"/>
      <c r="L27" s="1"/>
    </row>
    <row r="28" spans="3:8" ht="15">
      <c r="C28" s="9"/>
      <c r="D28" s="18" t="s">
        <v>48</v>
      </c>
      <c r="E28" s="89" t="s">
        <v>48</v>
      </c>
      <c r="F28" s="89" t="s">
        <v>48</v>
      </c>
      <c r="G28" s="11" t="s">
        <v>48</v>
      </c>
      <c r="H28" s="11" t="s">
        <v>48</v>
      </c>
    </row>
    <row r="29" spans="3:12" s="2" customFormat="1" ht="15">
      <c r="C29" s="5" t="s">
        <v>122</v>
      </c>
      <c r="D29" s="56">
        <v>1116</v>
      </c>
      <c r="E29" s="90">
        <v>38162123.99497298</v>
      </c>
      <c r="F29" s="90">
        <v>23323784.512915745</v>
      </c>
      <c r="G29" s="55">
        <v>0.6111762677566935</v>
      </c>
      <c r="H29" s="55">
        <v>0.7301364446992167</v>
      </c>
      <c r="J29" s="1"/>
      <c r="K29" s="1"/>
      <c r="L29" s="1"/>
    </row>
    <row r="30" spans="4:8" ht="15">
      <c r="D30" s="1" t="s">
        <v>48</v>
      </c>
      <c r="E30" s="3" t="s">
        <v>48</v>
      </c>
      <c r="F30" s="3" t="s">
        <v>48</v>
      </c>
      <c r="G30" s="4" t="s">
        <v>48</v>
      </c>
      <c r="H30" s="4" t="s">
        <v>48</v>
      </c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227</v>
      </c>
      <c r="F1" s="61"/>
    </row>
    <row r="2" ht="15">
      <c r="F2" s="62"/>
    </row>
    <row r="3" ht="15">
      <c r="C3" s="2" t="s">
        <v>128</v>
      </c>
    </row>
    <row r="5" spans="3:6" ht="15">
      <c r="C5" s="5" t="s">
        <v>141</v>
      </c>
      <c r="D5" s="5" t="s">
        <v>44</v>
      </c>
      <c r="E5" s="5" t="s">
        <v>45</v>
      </c>
      <c r="F5" s="5" t="s">
        <v>126</v>
      </c>
    </row>
    <row r="6" spans="3:9" ht="15">
      <c r="C6" s="6" t="s">
        <v>18</v>
      </c>
      <c r="D6" s="8">
        <v>0.38413233764307264</v>
      </c>
      <c r="E6" s="8">
        <v>0.61148251479811</v>
      </c>
      <c r="F6" s="8">
        <v>0.023258079365115102</v>
      </c>
      <c r="I6" s="4"/>
    </row>
    <row r="7" spans="3:9" ht="15">
      <c r="C7" s="9" t="s">
        <v>19</v>
      </c>
      <c r="D7" s="11">
        <v>0.47917610297874713</v>
      </c>
      <c r="E7" s="11">
        <v>0.6776663600358269</v>
      </c>
      <c r="F7" s="11">
        <v>0.06932868041584836</v>
      </c>
      <c r="I7" s="4"/>
    </row>
    <row r="8" spans="3:9" ht="15">
      <c r="C8" s="9" t="s">
        <v>20</v>
      </c>
      <c r="D8" s="11">
        <v>0.5620206350085448</v>
      </c>
      <c r="E8" s="11">
        <v>0.7368101913069345</v>
      </c>
      <c r="F8" s="11">
        <v>0.05538478983524275</v>
      </c>
      <c r="I8" s="4"/>
    </row>
    <row r="9" spans="3:9" ht="15">
      <c r="C9" s="9" t="s">
        <v>21</v>
      </c>
      <c r="D9" s="11">
        <v>0.5726187038183808</v>
      </c>
      <c r="E9" s="11">
        <v>0.7178449917742517</v>
      </c>
      <c r="F9" s="11">
        <v>0.11659104640840295</v>
      </c>
      <c r="I9" s="4"/>
    </row>
    <row r="10" spans="3:9" ht="15">
      <c r="C10" s="9" t="s">
        <v>22</v>
      </c>
      <c r="D10" s="11">
        <v>0.511789600936336</v>
      </c>
      <c r="E10" s="11">
        <v>0.7686156434515569</v>
      </c>
      <c r="F10" s="11">
        <v>0.18947069013220985</v>
      </c>
      <c r="I10" s="4"/>
    </row>
    <row r="11" spans="3:9" ht="15">
      <c r="C11" s="9" t="s">
        <v>23</v>
      </c>
      <c r="D11" s="11">
        <v>0.6936543362563248</v>
      </c>
      <c r="E11" s="11">
        <v>0.7338860861529328</v>
      </c>
      <c r="F11" s="11">
        <v>0.12206904634513639</v>
      </c>
      <c r="I11" s="4"/>
    </row>
    <row r="12" spans="3:9" ht="15">
      <c r="C12" s="9" t="s">
        <v>24</v>
      </c>
      <c r="D12" s="11">
        <v>0.7201238818363455</v>
      </c>
      <c r="E12" s="11">
        <v>0.7543292979838934</v>
      </c>
      <c r="F12" s="11">
        <v>0.1809143328269043</v>
      </c>
      <c r="I12" s="4"/>
    </row>
    <row r="13" spans="3:9" ht="15">
      <c r="C13" s="9" t="s">
        <v>25</v>
      </c>
      <c r="D13" s="11">
        <v>0.6829306073185106</v>
      </c>
      <c r="E13" s="11">
        <v>0.7246213619906842</v>
      </c>
      <c r="F13" s="11">
        <v>0.20990092135182592</v>
      </c>
      <c r="I13" s="4"/>
    </row>
    <row r="14" spans="3:9" ht="15">
      <c r="C14" s="12" t="s">
        <v>26</v>
      </c>
      <c r="D14" s="14">
        <v>0.4794234367037094</v>
      </c>
      <c r="E14" s="14">
        <v>0.6241340536268014</v>
      </c>
      <c r="F14" s="14">
        <v>0.03308241331931426</v>
      </c>
      <c r="I14" s="4"/>
    </row>
    <row r="15" ht="15">
      <c r="I15" s="4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6" ht="15">
      <c r="A1" s="2" t="s">
        <v>227</v>
      </c>
      <c r="F1" s="61"/>
    </row>
    <row r="2" ht="15">
      <c r="F2" s="62"/>
    </row>
    <row r="3" ht="15">
      <c r="C3" s="2" t="s">
        <v>127</v>
      </c>
    </row>
    <row r="5" spans="3:6" ht="15">
      <c r="C5" s="5" t="s">
        <v>49</v>
      </c>
      <c r="D5" s="5" t="s">
        <v>44</v>
      </c>
      <c r="E5" s="5" t="s">
        <v>45</v>
      </c>
      <c r="F5" s="5" t="s">
        <v>126</v>
      </c>
    </row>
    <row r="6" spans="3:6" ht="15">
      <c r="C6" s="6" t="s">
        <v>27</v>
      </c>
      <c r="D6" s="8">
        <v>0.6682283282980608</v>
      </c>
      <c r="E6" s="8">
        <v>0.7116726875942688</v>
      </c>
      <c r="F6" s="8">
        <v>0.056488389089809764</v>
      </c>
    </row>
    <row r="7" spans="3:6" ht="15">
      <c r="C7" s="9" t="s">
        <v>28</v>
      </c>
      <c r="D7" s="11">
        <v>0.5814151777202529</v>
      </c>
      <c r="E7" s="11">
        <v>0.7180310556178254</v>
      </c>
      <c r="F7" s="11">
        <v>0.15743543517349864</v>
      </c>
    </row>
    <row r="8" spans="3:6" ht="15">
      <c r="C8" s="9" t="s">
        <v>29</v>
      </c>
      <c r="D8" s="11">
        <v>0.7750866614040053</v>
      </c>
      <c r="E8" s="11">
        <v>0.7526361372042732</v>
      </c>
      <c r="F8" s="11">
        <v>0.04052834947501609</v>
      </c>
    </row>
    <row r="9" spans="3:6" ht="15">
      <c r="C9" s="9" t="s">
        <v>30</v>
      </c>
      <c r="D9" s="11">
        <v>0.3401510900713154</v>
      </c>
      <c r="E9" s="11">
        <v>0.5964353957103347</v>
      </c>
      <c r="F9" s="11">
        <v>0.0034707656801615597</v>
      </c>
    </row>
    <row r="10" spans="3:6" ht="15">
      <c r="C10" s="9" t="s">
        <v>31</v>
      </c>
      <c r="D10" s="11">
        <v>0.7412987561213858</v>
      </c>
      <c r="E10" s="11">
        <v>0.7738013324525634</v>
      </c>
      <c r="F10" s="11">
        <v>0.06847594072982544</v>
      </c>
    </row>
    <row r="11" spans="3:6" ht="15">
      <c r="C11" s="9" t="s">
        <v>32</v>
      </c>
      <c r="D11" s="11">
        <v>0.3291146970426266</v>
      </c>
      <c r="E11" s="11">
        <v>0.5894765056516972</v>
      </c>
      <c r="F11" s="11">
        <v>0.006263874427745229</v>
      </c>
    </row>
    <row r="12" spans="3:6" ht="15">
      <c r="C12" s="9" t="s">
        <v>33</v>
      </c>
      <c r="D12" s="11">
        <v>0.345758910996756</v>
      </c>
      <c r="E12" s="11">
        <v>0.5735700005897518</v>
      </c>
      <c r="F12" s="11">
        <v>0.005589034678541586</v>
      </c>
    </row>
    <row r="13" spans="3:6" ht="15">
      <c r="C13" s="9" t="s">
        <v>34</v>
      </c>
      <c r="D13" s="11">
        <v>0.663112499801554</v>
      </c>
      <c r="E13" s="11">
        <v>0.7402234743694536</v>
      </c>
      <c r="F13" s="11">
        <v>0.300052659785753</v>
      </c>
    </row>
    <row r="14" spans="3:6" ht="15">
      <c r="C14" s="9" t="s">
        <v>35</v>
      </c>
      <c r="D14" s="11">
        <v>0.7672706872050786</v>
      </c>
      <c r="E14" s="11">
        <v>0.7320302964014201</v>
      </c>
      <c r="F14" s="11">
        <v>0.04267109185242569</v>
      </c>
    </row>
    <row r="15" spans="3:6" ht="15">
      <c r="C15" s="9" t="s">
        <v>36</v>
      </c>
      <c r="D15" s="11">
        <v>0.40756491081545454</v>
      </c>
      <c r="E15" s="11">
        <v>0.5864303849076261</v>
      </c>
      <c r="F15" s="11">
        <v>0.03391026375033686</v>
      </c>
    </row>
    <row r="16" spans="3:6" ht="15">
      <c r="C16" s="9" t="s">
        <v>37</v>
      </c>
      <c r="D16" s="11">
        <v>0.5982540629022053</v>
      </c>
      <c r="E16" s="11">
        <v>0.6403678193966585</v>
      </c>
      <c r="F16" s="11">
        <v>0.031413237780760175</v>
      </c>
    </row>
    <row r="17" spans="3:6" ht="15">
      <c r="C17" s="9" t="s">
        <v>38</v>
      </c>
      <c r="D17" s="11">
        <v>0.630373438776373</v>
      </c>
      <c r="E17" s="11">
        <v>0.7005148799762855</v>
      </c>
      <c r="F17" s="11">
        <v>0.022077240433514316</v>
      </c>
    </row>
    <row r="18" spans="3:6" ht="15">
      <c r="C18" s="9" t="s">
        <v>39</v>
      </c>
      <c r="D18" s="11">
        <v>0.41726873452784374</v>
      </c>
      <c r="E18" s="11">
        <v>0.6396917635540279</v>
      </c>
      <c r="F18" s="11">
        <v>0.010458831811624528</v>
      </c>
    </row>
    <row r="19" spans="3:6" ht="15">
      <c r="C19" s="9" t="s">
        <v>40</v>
      </c>
      <c r="D19" s="11">
        <v>0.46478511025261315</v>
      </c>
      <c r="E19" s="11">
        <v>0.7927159340372227</v>
      </c>
      <c r="F19" s="11">
        <v>0.15106199486964048</v>
      </c>
    </row>
    <row r="20" spans="3:6" ht="15">
      <c r="C20" s="9" t="s">
        <v>41</v>
      </c>
      <c r="D20" s="11">
        <v>0.5976855340204469</v>
      </c>
      <c r="E20" s="11">
        <v>0.7031781397177976</v>
      </c>
      <c r="F20" s="11">
        <v>0.06825408694990845</v>
      </c>
    </row>
    <row r="21" spans="3:6" ht="15">
      <c r="C21" s="9" t="s">
        <v>42</v>
      </c>
      <c r="D21" s="11">
        <v>0.48272276268652153</v>
      </c>
      <c r="E21" s="11">
        <v>0.6687749775083116</v>
      </c>
      <c r="F21" s="11">
        <v>0.0010958126791670954</v>
      </c>
    </row>
    <row r="22" spans="3:6" ht="15">
      <c r="C22" s="12" t="s">
        <v>43</v>
      </c>
      <c r="D22" s="14">
        <v>0.5398972266300489</v>
      </c>
      <c r="E22" s="14">
        <v>0.6059297044246753</v>
      </c>
      <c r="F22" s="14">
        <v>0.0007529908322708144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31.28125" style="1" customWidth="1"/>
    <col min="4" max="4" width="22.57421875" style="1" customWidth="1"/>
    <col min="5" max="5" width="11.00390625" style="1" customWidth="1"/>
    <col min="6" max="16384" width="9.140625" style="1" customWidth="1"/>
  </cols>
  <sheetData>
    <row r="1" ht="15">
      <c r="A1" s="2" t="s">
        <v>237</v>
      </c>
    </row>
    <row r="4" spans="3:5" ht="15">
      <c r="C4" s="5" t="s">
        <v>46</v>
      </c>
      <c r="D4" s="5" t="s">
        <v>108</v>
      </c>
      <c r="E4" s="5" t="s">
        <v>44</v>
      </c>
    </row>
    <row r="5" spans="3:5" ht="15">
      <c r="C5" s="75" t="s">
        <v>293</v>
      </c>
      <c r="D5" s="76">
        <v>8874180.173701266</v>
      </c>
      <c r="E5" s="77">
        <v>0.5252332906490967</v>
      </c>
    </row>
    <row r="6" spans="3:5" ht="15">
      <c r="C6" s="78" t="s">
        <v>294</v>
      </c>
      <c r="D6" s="79">
        <v>9316908.812526548</v>
      </c>
      <c r="E6" s="80">
        <v>0.32849093783001815</v>
      </c>
    </row>
    <row r="7" spans="3:5" ht="15">
      <c r="C7" s="78" t="s">
        <v>288</v>
      </c>
      <c r="D7" s="79">
        <v>9672624.13040211</v>
      </c>
      <c r="E7" s="80">
        <v>0.4010769337357769</v>
      </c>
    </row>
    <row r="8" spans="3:5" ht="15">
      <c r="C8" s="78" t="s">
        <v>270</v>
      </c>
      <c r="D8" s="79">
        <v>10509824.896755444</v>
      </c>
      <c r="E8" s="80">
        <v>0.5305735368834015</v>
      </c>
    </row>
    <row r="9" spans="3:5" ht="15">
      <c r="C9" s="78" t="s">
        <v>289</v>
      </c>
      <c r="D9" s="79">
        <v>11430279.038989339</v>
      </c>
      <c r="E9" s="80">
        <v>0.44060298972666906</v>
      </c>
    </row>
    <row r="10" spans="3:5" ht="15">
      <c r="C10" s="78" t="s">
        <v>292</v>
      </c>
      <c r="D10" s="79">
        <v>11798794.168253126</v>
      </c>
      <c r="E10" s="80">
        <v>0.3956721963234533</v>
      </c>
    </row>
    <row r="11" spans="3:5" ht="15">
      <c r="C11" s="78" t="s">
        <v>291</v>
      </c>
      <c r="D11" s="79">
        <v>13603976.845425436</v>
      </c>
      <c r="E11" s="80">
        <v>0.484619600426696</v>
      </c>
    </row>
    <row r="12" spans="3:5" ht="15">
      <c r="C12" s="78" t="s">
        <v>281</v>
      </c>
      <c r="D12" s="79">
        <v>13750213.52866714</v>
      </c>
      <c r="E12" s="80">
        <v>0.7065243959820401</v>
      </c>
    </row>
    <row r="13" spans="3:5" ht="15">
      <c r="C13" s="78" t="s">
        <v>284</v>
      </c>
      <c r="D13" s="79">
        <v>17613619.307859212</v>
      </c>
      <c r="E13" s="80">
        <v>0.5118589500484674</v>
      </c>
    </row>
    <row r="14" spans="3:5" ht="15">
      <c r="C14" s="78" t="s">
        <v>282</v>
      </c>
      <c r="D14" s="79">
        <v>18705126.2284709</v>
      </c>
      <c r="E14" s="80">
        <v>0.6055483289851646</v>
      </c>
    </row>
    <row r="15" spans="3:5" ht="15">
      <c r="C15" s="78" t="s">
        <v>277</v>
      </c>
      <c r="D15" s="79">
        <v>28688404.35338021</v>
      </c>
      <c r="E15" s="80">
        <v>0.6613881237244948</v>
      </c>
    </row>
    <row r="16" spans="3:5" ht="15">
      <c r="C16" s="78" t="s">
        <v>285</v>
      </c>
      <c r="D16" s="79">
        <v>31940628.663184244</v>
      </c>
      <c r="E16" s="80">
        <v>0.5064740796525988</v>
      </c>
    </row>
    <row r="17" spans="3:5" ht="15">
      <c r="C17" s="78" t="s">
        <v>290</v>
      </c>
      <c r="D17" s="79">
        <v>32401926.928179707</v>
      </c>
      <c r="E17" s="80">
        <v>0.527909468605606</v>
      </c>
    </row>
    <row r="18" spans="3:5" ht="15">
      <c r="C18" s="78" t="s">
        <v>272</v>
      </c>
      <c r="D18" s="79">
        <v>34876782.43076268</v>
      </c>
      <c r="E18" s="80">
        <v>0.7086271114493378</v>
      </c>
    </row>
    <row r="19" spans="3:5" ht="15">
      <c r="C19" s="78" t="s">
        <v>286</v>
      </c>
      <c r="D19" s="79">
        <v>35647695.77364964</v>
      </c>
      <c r="E19" s="80">
        <v>0.5914456524058215</v>
      </c>
    </row>
    <row r="20" spans="3:5" ht="15">
      <c r="C20" s="78" t="s">
        <v>278</v>
      </c>
      <c r="D20" s="79">
        <v>37296588.47280431</v>
      </c>
      <c r="E20" s="80">
        <v>0.6463409513811946</v>
      </c>
    </row>
    <row r="21" spans="3:5" ht="15">
      <c r="C21" s="78" t="s">
        <v>287</v>
      </c>
      <c r="D21" s="79">
        <v>38162123.99497298</v>
      </c>
      <c r="E21" s="80">
        <v>0.6111762677566935</v>
      </c>
    </row>
    <row r="22" spans="3:5" ht="15">
      <c r="C22" s="78" t="s">
        <v>283</v>
      </c>
      <c r="D22" s="79">
        <v>43460955.12084259</v>
      </c>
      <c r="E22" s="80">
        <v>0.6319707712002981</v>
      </c>
    </row>
    <row r="23" spans="3:5" ht="15">
      <c r="C23" s="78" t="s">
        <v>280</v>
      </c>
      <c r="D23" s="79">
        <v>47404257.87258534</v>
      </c>
      <c r="E23" s="80">
        <v>0.6998599735055048</v>
      </c>
    </row>
    <row r="24" spans="3:5" ht="15">
      <c r="C24" s="78" t="s">
        <v>269</v>
      </c>
      <c r="D24" s="79">
        <v>47893903.865912706</v>
      </c>
      <c r="E24" s="80">
        <v>0.6491577660490631</v>
      </c>
    </row>
    <row r="25" spans="3:5" ht="15">
      <c r="C25" s="78" t="s">
        <v>279</v>
      </c>
      <c r="D25" s="79">
        <v>50243252.618245974</v>
      </c>
      <c r="E25" s="80">
        <v>0.5601607415875718</v>
      </c>
    </row>
    <row r="26" spans="3:5" ht="15">
      <c r="C26" s="78" t="s">
        <v>276</v>
      </c>
      <c r="D26" s="79">
        <v>56550179.64903465</v>
      </c>
      <c r="E26" s="80">
        <v>0.5253068866722604</v>
      </c>
    </row>
    <row r="27" spans="3:5" ht="15">
      <c r="C27" s="78" t="s">
        <v>274</v>
      </c>
      <c r="D27" s="79">
        <v>58023533.88710378</v>
      </c>
      <c r="E27" s="80">
        <v>0.7054568890634065</v>
      </c>
    </row>
    <row r="28" spans="3:5" ht="15">
      <c r="C28" s="78" t="s">
        <v>275</v>
      </c>
      <c r="D28" s="79">
        <v>60117546.61944434</v>
      </c>
      <c r="E28" s="80">
        <v>0.5386520952049136</v>
      </c>
    </row>
    <row r="29" spans="3:5" ht="15">
      <c r="C29" s="78" t="s">
        <v>267</v>
      </c>
      <c r="D29" s="79">
        <v>62808319.26705407</v>
      </c>
      <c r="E29" s="80">
        <v>0.6540507823590936</v>
      </c>
    </row>
    <row r="30" spans="3:5" ht="15">
      <c r="C30" s="78" t="s">
        <v>273</v>
      </c>
      <c r="D30" s="79">
        <v>69693644.49488817</v>
      </c>
      <c r="E30" s="80">
        <v>0.6836120439255541</v>
      </c>
    </row>
    <row r="31" spans="3:5" ht="15">
      <c r="C31" s="78" t="s">
        <v>271</v>
      </c>
      <c r="D31" s="79">
        <v>69700797.55489364</v>
      </c>
      <c r="E31" s="80">
        <v>0.596594296009542</v>
      </c>
    </row>
    <row r="32" spans="3:5" ht="15">
      <c r="C32" s="78" t="s">
        <v>268</v>
      </c>
      <c r="D32" s="79">
        <v>72598661.41753045</v>
      </c>
      <c r="E32" s="80">
        <v>0.7285517396170071</v>
      </c>
    </row>
    <row r="33" spans="3:5" ht="15">
      <c r="C33" s="78" t="s">
        <v>314</v>
      </c>
      <c r="D33" s="79">
        <v>75514606.01080438</v>
      </c>
      <c r="E33" s="80">
        <v>0.6719295166628707</v>
      </c>
    </row>
    <row r="34" spans="3:5" ht="15">
      <c r="C34" s="78" t="s">
        <v>302</v>
      </c>
      <c r="D34" s="79">
        <v>78693129.16488561</v>
      </c>
      <c r="E34" s="80">
        <v>0.7384707717084016</v>
      </c>
    </row>
    <row r="35" spans="3:5" ht="15">
      <c r="C35" s="78" t="s">
        <v>301</v>
      </c>
      <c r="D35" s="79">
        <v>82318161.67658535</v>
      </c>
      <c r="E35" s="80">
        <v>0.6099192884115912</v>
      </c>
    </row>
    <row r="36" spans="3:5" ht="15">
      <c r="C36" s="78" t="s">
        <v>309</v>
      </c>
      <c r="D36" s="79">
        <v>88865346.04328391</v>
      </c>
      <c r="E36" s="80">
        <v>0.6999479059869632</v>
      </c>
    </row>
    <row r="37" spans="3:5" ht="15">
      <c r="C37" s="78" t="s">
        <v>303</v>
      </c>
      <c r="D37" s="79">
        <v>95637352.00884427</v>
      </c>
      <c r="E37" s="80">
        <v>0.7012101231493818</v>
      </c>
    </row>
    <row r="38" spans="3:5" ht="15">
      <c r="C38" s="78" t="s">
        <v>305</v>
      </c>
      <c r="D38" s="79">
        <v>97498828.62325539</v>
      </c>
      <c r="E38" s="80">
        <v>0.7447891026066505</v>
      </c>
    </row>
    <row r="39" spans="3:5" ht="15">
      <c r="C39" s="78" t="s">
        <v>313</v>
      </c>
      <c r="D39" s="79">
        <v>99415565.12766978</v>
      </c>
      <c r="E39" s="80">
        <v>0.6892951156458492</v>
      </c>
    </row>
    <row r="40" spans="3:5" ht="15">
      <c r="C40" s="78" t="s">
        <v>306</v>
      </c>
      <c r="D40" s="79">
        <v>102308840.08482617</v>
      </c>
      <c r="E40" s="80">
        <v>0.7026669227855252</v>
      </c>
    </row>
    <row r="41" spans="3:5" ht="15">
      <c r="C41" s="78" t="s">
        <v>315</v>
      </c>
      <c r="D41" s="79">
        <v>103232408.0936254</v>
      </c>
      <c r="E41" s="80">
        <v>0.6915197380022752</v>
      </c>
    </row>
    <row r="42" spans="3:5" ht="15">
      <c r="C42" s="78" t="s">
        <v>316</v>
      </c>
      <c r="D42" s="79">
        <v>108952426.10101984</v>
      </c>
      <c r="E42" s="80">
        <v>0.626920838924266</v>
      </c>
    </row>
    <row r="43" spans="3:5" ht="15">
      <c r="C43" s="78" t="s">
        <v>311</v>
      </c>
      <c r="D43" s="79">
        <v>109125180.26896971</v>
      </c>
      <c r="E43" s="80">
        <v>0.6880384422966258</v>
      </c>
    </row>
    <row r="44" spans="3:5" ht="15">
      <c r="C44" s="78" t="s">
        <v>295</v>
      </c>
      <c r="D44" s="79">
        <v>111038423.20260487</v>
      </c>
      <c r="E44" s="80">
        <v>0.6667057434008735</v>
      </c>
    </row>
    <row r="45" spans="3:5" ht="15">
      <c r="C45" s="78" t="s">
        <v>304</v>
      </c>
      <c r="D45" s="79">
        <v>111788110.76356354</v>
      </c>
      <c r="E45" s="80">
        <v>0.6783935362245453</v>
      </c>
    </row>
    <row r="46" spans="3:5" ht="15">
      <c r="C46" s="78" t="s">
        <v>310</v>
      </c>
      <c r="D46" s="79">
        <v>116548406.4455342</v>
      </c>
      <c r="E46" s="80">
        <v>0.7026727576365499</v>
      </c>
    </row>
    <row r="47" spans="3:5" ht="15">
      <c r="C47" s="78" t="s">
        <v>317</v>
      </c>
      <c r="D47" s="79">
        <v>122496336.30161977</v>
      </c>
      <c r="E47" s="80">
        <v>0.6499624437648035</v>
      </c>
    </row>
    <row r="48" spans="3:5" ht="15">
      <c r="C48" s="78" t="s">
        <v>307</v>
      </c>
      <c r="D48" s="79">
        <v>129898721.90078826</v>
      </c>
      <c r="E48" s="80">
        <v>0.6767127948419117</v>
      </c>
    </row>
    <row r="49" spans="3:5" ht="15">
      <c r="C49" s="78" t="s">
        <v>298</v>
      </c>
      <c r="D49" s="79">
        <v>130754669.21514182</v>
      </c>
      <c r="E49" s="80">
        <v>0.6690950546441368</v>
      </c>
    </row>
    <row r="50" spans="3:5" ht="15">
      <c r="C50" s="78" t="s">
        <v>308</v>
      </c>
      <c r="D50" s="79">
        <v>137510720.23377812</v>
      </c>
      <c r="E50" s="80">
        <v>0.6876361673286837</v>
      </c>
    </row>
    <row r="51" spans="3:5" ht="15">
      <c r="C51" s="78" t="s">
        <v>297</v>
      </c>
      <c r="D51" s="79">
        <v>152845576.72498882</v>
      </c>
      <c r="E51" s="80">
        <v>0.6630469411009162</v>
      </c>
    </row>
    <row r="52" spans="3:5" ht="15">
      <c r="C52" s="78" t="s">
        <v>299</v>
      </c>
      <c r="D52" s="79">
        <v>157499821.96598923</v>
      </c>
      <c r="E52" s="80">
        <v>0.7049084388071671</v>
      </c>
    </row>
    <row r="53" spans="3:5" ht="15">
      <c r="C53" s="78" t="s">
        <v>312</v>
      </c>
      <c r="D53" s="79">
        <v>158654074.90795806</v>
      </c>
      <c r="E53" s="80">
        <v>0.68353060207071</v>
      </c>
    </row>
    <row r="54" spans="3:5" ht="15">
      <c r="C54" s="78" t="s">
        <v>296</v>
      </c>
      <c r="D54" s="79">
        <v>164026393.97330722</v>
      </c>
      <c r="E54" s="80">
        <v>0.6800314526245557</v>
      </c>
    </row>
    <row r="55" spans="3:5" ht="15">
      <c r="C55" s="78" t="s">
        <v>300</v>
      </c>
      <c r="D55" s="79">
        <v>169515964.0299951</v>
      </c>
      <c r="E55" s="80">
        <v>0.7185575590286563</v>
      </c>
    </row>
    <row r="56" spans="3:5" ht="15">
      <c r="C56" s="78" t="s">
        <v>340</v>
      </c>
      <c r="D56" s="79">
        <v>175357260.00230712</v>
      </c>
      <c r="E56" s="80">
        <v>0.7217014911787725</v>
      </c>
    </row>
    <row r="57" spans="3:5" ht="15">
      <c r="C57" s="78" t="s">
        <v>343</v>
      </c>
      <c r="D57" s="79">
        <v>181137252.94086233</v>
      </c>
      <c r="E57" s="80">
        <v>0.6963707651953844</v>
      </c>
    </row>
    <row r="58" spans="3:5" ht="15">
      <c r="C58" s="78" t="s">
        <v>346</v>
      </c>
      <c r="D58" s="79">
        <v>186626716.17050958</v>
      </c>
      <c r="E58" s="80">
        <v>0.661949519715166</v>
      </c>
    </row>
    <row r="59" spans="3:5" ht="15">
      <c r="C59" s="78" t="s">
        <v>325</v>
      </c>
      <c r="D59" s="79">
        <v>188730161.15855733</v>
      </c>
      <c r="E59" s="80">
        <v>0.7144056095886049</v>
      </c>
    </row>
    <row r="60" spans="3:5" ht="15">
      <c r="C60" s="78" t="s">
        <v>339</v>
      </c>
      <c r="D60" s="79">
        <v>190522816.9477807</v>
      </c>
      <c r="E60" s="80">
        <v>0.6931694534934867</v>
      </c>
    </row>
    <row r="61" spans="3:5" ht="15">
      <c r="C61" s="78" t="s">
        <v>335</v>
      </c>
      <c r="D61" s="79">
        <v>205342366.3456526</v>
      </c>
      <c r="E61" s="80">
        <v>0.7275610928720082</v>
      </c>
    </row>
    <row r="62" spans="3:5" ht="15">
      <c r="C62" s="78" t="s">
        <v>318</v>
      </c>
      <c r="D62" s="79">
        <v>210125303.18705612</v>
      </c>
      <c r="E62" s="80">
        <v>0.7305490566956532</v>
      </c>
    </row>
    <row r="63" spans="3:5" ht="15">
      <c r="C63" s="78" t="s">
        <v>320</v>
      </c>
      <c r="D63" s="79">
        <v>211588786.40323788</v>
      </c>
      <c r="E63" s="80">
        <v>0.6791548330851532</v>
      </c>
    </row>
    <row r="64" spans="3:5" ht="15">
      <c r="C64" s="78" t="s">
        <v>332</v>
      </c>
      <c r="D64" s="79">
        <v>212869351.77628466</v>
      </c>
      <c r="E64" s="80">
        <v>0.6268164850310524</v>
      </c>
    </row>
    <row r="65" spans="3:5" ht="15">
      <c r="C65" s="78" t="s">
        <v>334</v>
      </c>
      <c r="D65" s="79">
        <v>223229881.6728142</v>
      </c>
      <c r="E65" s="80">
        <v>0.691401871296942</v>
      </c>
    </row>
    <row r="66" spans="3:5" ht="15">
      <c r="C66" s="78" t="s">
        <v>337</v>
      </c>
      <c r="D66" s="79">
        <v>224892278.37856823</v>
      </c>
      <c r="E66" s="80">
        <v>0.7224073316011094</v>
      </c>
    </row>
    <row r="67" spans="3:5" ht="15">
      <c r="C67" s="78" t="s">
        <v>336</v>
      </c>
      <c r="D67" s="79">
        <v>225477593.16609102</v>
      </c>
      <c r="E67" s="80">
        <v>0.7297638291077063</v>
      </c>
    </row>
    <row r="68" spans="3:5" ht="15">
      <c r="C68" s="78" t="s">
        <v>345</v>
      </c>
      <c r="D68" s="79">
        <v>233140654.4106726</v>
      </c>
      <c r="E68" s="80">
        <v>0.6972503103285068</v>
      </c>
    </row>
    <row r="69" spans="3:5" ht="15">
      <c r="C69" s="78" t="s">
        <v>321</v>
      </c>
      <c r="D69" s="79">
        <v>233291257.88206357</v>
      </c>
      <c r="E69" s="80">
        <v>0.6738446878169319</v>
      </c>
    </row>
    <row r="70" spans="3:5" ht="15">
      <c r="C70" s="78" t="s">
        <v>329</v>
      </c>
      <c r="D70" s="79">
        <v>242464286.01149315</v>
      </c>
      <c r="E70" s="80">
        <v>0.7158135248888552</v>
      </c>
    </row>
    <row r="71" spans="3:5" ht="15">
      <c r="C71" s="78" t="s">
        <v>326</v>
      </c>
      <c r="D71" s="79">
        <v>243827750.23986813</v>
      </c>
      <c r="E71" s="80">
        <v>0.6972962703371697</v>
      </c>
    </row>
    <row r="72" spans="3:5" ht="15">
      <c r="C72" s="78" t="s">
        <v>344</v>
      </c>
      <c r="D72" s="79">
        <v>244924990.74489665</v>
      </c>
      <c r="E72" s="80">
        <v>0.6957592288624325</v>
      </c>
    </row>
    <row r="73" spans="3:5" ht="15">
      <c r="C73" s="78" t="s">
        <v>323</v>
      </c>
      <c r="D73" s="79">
        <v>247023348.38915217</v>
      </c>
      <c r="E73" s="80">
        <v>0.652082920386204</v>
      </c>
    </row>
    <row r="74" spans="3:5" ht="15">
      <c r="C74" s="78" t="s">
        <v>338</v>
      </c>
      <c r="D74" s="79">
        <v>257652283.8853363</v>
      </c>
      <c r="E74" s="80">
        <v>0.677754989733883</v>
      </c>
    </row>
    <row r="75" spans="3:5" ht="15">
      <c r="C75" s="78" t="s">
        <v>324</v>
      </c>
      <c r="D75" s="79">
        <v>270270745.258728</v>
      </c>
      <c r="E75" s="80">
        <v>0.7401066032055453</v>
      </c>
    </row>
    <row r="76" spans="3:5" ht="15">
      <c r="C76" s="78" t="s">
        <v>333</v>
      </c>
      <c r="D76" s="79">
        <v>300202928.40596086</v>
      </c>
      <c r="E76" s="80">
        <v>0.7130993773636997</v>
      </c>
    </row>
    <row r="77" spans="3:5" ht="15">
      <c r="C77" s="78" t="s">
        <v>330</v>
      </c>
      <c r="D77" s="79">
        <v>306889269.5394479</v>
      </c>
      <c r="E77" s="80">
        <v>0.7385865248348608</v>
      </c>
    </row>
    <row r="78" spans="3:5" ht="15">
      <c r="C78" s="78" t="s">
        <v>342</v>
      </c>
      <c r="D78" s="79">
        <v>334751818.7030239</v>
      </c>
      <c r="E78" s="80">
        <v>0.7010226946396001</v>
      </c>
    </row>
    <row r="79" spans="3:5" ht="15">
      <c r="C79" s="78" t="s">
        <v>328</v>
      </c>
      <c r="D79" s="79">
        <v>346540461.6502456</v>
      </c>
      <c r="E79" s="80">
        <v>0.754480755292481</v>
      </c>
    </row>
    <row r="80" spans="3:5" ht="15">
      <c r="C80" s="78" t="s">
        <v>331</v>
      </c>
      <c r="D80" s="79">
        <v>404782074.78806365</v>
      </c>
      <c r="E80" s="80">
        <v>0.6764681138437565</v>
      </c>
    </row>
    <row r="81" spans="3:5" ht="15">
      <c r="C81" s="78" t="s">
        <v>322</v>
      </c>
      <c r="D81" s="79">
        <v>441818307.10564584</v>
      </c>
      <c r="E81" s="80">
        <v>0.7714894460702876</v>
      </c>
    </row>
    <row r="82" spans="3:5" ht="15">
      <c r="C82" s="78" t="s">
        <v>319</v>
      </c>
      <c r="D82" s="79">
        <v>467313332.8054844</v>
      </c>
      <c r="E82" s="80">
        <v>0.7552122832654846</v>
      </c>
    </row>
    <row r="83" spans="3:5" ht="15">
      <c r="C83" s="78" t="s">
        <v>327</v>
      </c>
      <c r="D83" s="79">
        <v>523878644.70957947</v>
      </c>
      <c r="E83" s="80">
        <v>0.6884921827376673</v>
      </c>
    </row>
    <row r="84" spans="3:5" ht="15">
      <c r="C84" s="81" t="s">
        <v>341</v>
      </c>
      <c r="D84" s="82">
        <v>731206971.2060325</v>
      </c>
      <c r="E84" s="83">
        <v>0.7288830045435688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1.8515625" style="29" bestFit="1" customWidth="1"/>
    <col min="2" max="2" width="18.8515625" style="29" bestFit="1" customWidth="1"/>
    <col min="3" max="3" width="24.00390625" style="29" bestFit="1" customWidth="1"/>
    <col min="4" max="16384" width="9.140625" style="29" customWidth="1"/>
  </cols>
  <sheetData>
    <row r="1" ht="15">
      <c r="A1" s="30" t="s">
        <v>238</v>
      </c>
    </row>
    <row r="3" spans="1:3" ht="15">
      <c r="A3" s="39" t="s">
        <v>90</v>
      </c>
      <c r="B3" s="32" t="s">
        <v>88</v>
      </c>
      <c r="C3" s="33" t="s">
        <v>89</v>
      </c>
    </row>
    <row r="4" spans="1:3" ht="15">
      <c r="A4" s="34" t="s">
        <v>83</v>
      </c>
      <c r="B4" s="74">
        <v>8</v>
      </c>
      <c r="C4" s="42">
        <f>B4/$B$9</f>
        <v>0.1</v>
      </c>
    </row>
    <row r="5" spans="1:3" ht="15">
      <c r="A5" s="34" t="s">
        <v>84</v>
      </c>
      <c r="B5" s="74">
        <v>8</v>
      </c>
      <c r="C5" s="42">
        <f>B5/$B$9</f>
        <v>0.1</v>
      </c>
    </row>
    <row r="6" spans="1:3" ht="15">
      <c r="A6" s="34" t="s">
        <v>85</v>
      </c>
      <c r="B6" s="74">
        <v>63</v>
      </c>
      <c r="C6" s="42">
        <f>B6/$B$9</f>
        <v>0.7875</v>
      </c>
    </row>
    <row r="7" spans="1:3" ht="15">
      <c r="A7" s="34" t="s">
        <v>86</v>
      </c>
      <c r="B7" s="74">
        <v>1</v>
      </c>
      <c r="C7" s="42">
        <f>B7/$B$9</f>
        <v>0.0125</v>
      </c>
    </row>
    <row r="8" spans="1:3" ht="15">
      <c r="A8" s="34" t="s">
        <v>87</v>
      </c>
      <c r="B8" s="74">
        <v>0</v>
      </c>
      <c r="C8" s="42">
        <f>B8/$B$9</f>
        <v>0</v>
      </c>
    </row>
    <row r="9" spans="1:3" ht="15">
      <c r="A9" s="39" t="s">
        <v>0</v>
      </c>
      <c r="B9" s="32">
        <f>SUM(B4:B8)</f>
        <v>80</v>
      </c>
      <c r="C9" s="4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140625" style="1" customWidth="1"/>
    <col min="3" max="3" width="31.8515625" style="1" customWidth="1"/>
    <col min="4" max="4" width="15.7109375" style="1" customWidth="1"/>
    <col min="5" max="5" width="15.8515625" style="1" customWidth="1"/>
    <col min="6" max="6" width="11.421875" style="4" customWidth="1"/>
    <col min="7" max="7" width="19.140625" style="17" customWidth="1"/>
    <col min="8" max="8" width="27.8515625" style="3" customWidth="1"/>
    <col min="9" max="16384" width="9.140625" style="1" customWidth="1"/>
  </cols>
  <sheetData>
    <row r="1" ht="15">
      <c r="A1" s="2" t="s">
        <v>239</v>
      </c>
    </row>
    <row r="2" ht="15">
      <c r="E2" s="4"/>
    </row>
    <row r="3" spans="3:8" ht="15">
      <c r="C3" s="23" t="s">
        <v>113</v>
      </c>
      <c r="D3" s="24"/>
      <c r="E3" s="25"/>
      <c r="F3" s="25"/>
      <c r="G3" s="26"/>
      <c r="H3" s="27"/>
    </row>
    <row r="4" spans="3:9" ht="15">
      <c r="C4" s="19" t="s">
        <v>46</v>
      </c>
      <c r="D4" s="19" t="s">
        <v>110</v>
      </c>
      <c r="E4" s="20" t="s">
        <v>111</v>
      </c>
      <c r="F4" s="20" t="s">
        <v>45</v>
      </c>
      <c r="G4" s="21" t="s">
        <v>61</v>
      </c>
      <c r="H4" s="22" t="s">
        <v>112</v>
      </c>
      <c r="I4" s="15"/>
    </row>
    <row r="5" spans="3:8" ht="15">
      <c r="C5" s="75" t="s">
        <v>347</v>
      </c>
      <c r="D5" s="75" t="s">
        <v>348</v>
      </c>
      <c r="E5" s="77">
        <v>0.6998599735055048</v>
      </c>
      <c r="F5" s="77">
        <v>0.7546119144369904</v>
      </c>
      <c r="G5" s="84">
        <v>459</v>
      </c>
      <c r="H5" s="76">
        <v>94.80851574517068</v>
      </c>
    </row>
    <row r="6" spans="3:8" ht="15">
      <c r="C6" s="78" t="s">
        <v>185</v>
      </c>
      <c r="D6" s="78" t="s">
        <v>349</v>
      </c>
      <c r="E6" s="80">
        <v>0.661949519715166</v>
      </c>
      <c r="F6" s="80">
        <v>0.718477427848744</v>
      </c>
      <c r="G6" s="85">
        <v>4939</v>
      </c>
      <c r="H6" s="79">
        <v>373.25343234101916</v>
      </c>
    </row>
    <row r="7" spans="3:8" ht="15">
      <c r="C7" s="78" t="s">
        <v>350</v>
      </c>
      <c r="D7" s="78" t="s">
        <v>348</v>
      </c>
      <c r="E7" s="80">
        <v>0.7065243959820401</v>
      </c>
      <c r="F7" s="80">
        <v>0.7652631058914463</v>
      </c>
      <c r="G7" s="85">
        <v>155</v>
      </c>
      <c r="H7" s="79">
        <v>27.50042705733428</v>
      </c>
    </row>
    <row r="8" spans="3:8" ht="15">
      <c r="C8" s="78" t="s">
        <v>351</v>
      </c>
      <c r="D8" s="78" t="s">
        <v>349</v>
      </c>
      <c r="E8" s="80">
        <v>0.6055483289851646</v>
      </c>
      <c r="F8" s="80">
        <v>0.6686094403862508</v>
      </c>
      <c r="G8" s="85">
        <v>504</v>
      </c>
      <c r="H8" s="79">
        <v>37.4102524569418</v>
      </c>
    </row>
    <row r="9" spans="3:8" ht="15">
      <c r="C9" s="78" t="s">
        <v>352</v>
      </c>
      <c r="D9" s="78" t="s">
        <v>353</v>
      </c>
      <c r="E9" s="80">
        <v>0.6319707712002981</v>
      </c>
      <c r="F9" s="80">
        <v>0.7131704801108393</v>
      </c>
      <c r="G9" s="85">
        <v>1380</v>
      </c>
      <c r="H9" s="79">
        <v>86.92191024168518</v>
      </c>
    </row>
    <row r="10" spans="3:8" ht="15">
      <c r="C10" s="78" t="s">
        <v>354</v>
      </c>
      <c r="D10" s="78" t="s">
        <v>355</v>
      </c>
      <c r="E10" s="80">
        <v>0.5118589500484674</v>
      </c>
      <c r="F10" s="80">
        <v>0.5945369221858559</v>
      </c>
      <c r="G10" s="85">
        <v>719</v>
      </c>
      <c r="H10" s="79">
        <v>35.22723861571843</v>
      </c>
    </row>
    <row r="11" spans="3:8" ht="15">
      <c r="C11" s="78" t="s">
        <v>356</v>
      </c>
      <c r="D11" s="78" t="s">
        <v>355</v>
      </c>
      <c r="E11" s="80">
        <v>0.5064740796525988</v>
      </c>
      <c r="F11" s="80">
        <v>0.5927525207596788</v>
      </c>
      <c r="G11" s="85">
        <v>896</v>
      </c>
      <c r="H11" s="79">
        <v>63.88125732636849</v>
      </c>
    </row>
    <row r="12" spans="3:8" ht="15">
      <c r="C12" s="81" t="s">
        <v>357</v>
      </c>
      <c r="D12" s="81" t="s">
        <v>353</v>
      </c>
      <c r="E12" s="83">
        <v>0.5914456524058215</v>
      </c>
      <c r="F12" s="83">
        <v>0.6779665961164693</v>
      </c>
      <c r="G12" s="86">
        <v>1372</v>
      </c>
      <c r="H12" s="82">
        <v>71.29539154729927</v>
      </c>
    </row>
    <row r="14" spans="3:8" ht="15">
      <c r="C14" s="23" t="s">
        <v>109</v>
      </c>
      <c r="D14" s="24"/>
      <c r="E14" s="24"/>
      <c r="F14" s="25"/>
      <c r="G14" s="26"/>
      <c r="H14" s="27"/>
    </row>
    <row r="15" spans="3:8" ht="15">
      <c r="C15" s="19" t="s">
        <v>46</v>
      </c>
      <c r="D15" s="19" t="s">
        <v>110</v>
      </c>
      <c r="E15" s="19" t="s">
        <v>111</v>
      </c>
      <c r="F15" s="20" t="s">
        <v>45</v>
      </c>
      <c r="G15" s="21" t="s">
        <v>61</v>
      </c>
      <c r="H15" s="22" t="s">
        <v>112</v>
      </c>
    </row>
    <row r="16" spans="3:8" ht="15">
      <c r="C16" s="78" t="s">
        <v>358</v>
      </c>
      <c r="D16" s="78" t="s">
        <v>353</v>
      </c>
      <c r="E16" s="80">
        <v>0.6111762677566935</v>
      </c>
      <c r="F16" s="80">
        <v>0.7301364446992167</v>
      </c>
      <c r="G16" s="85">
        <v>1116</v>
      </c>
      <c r="H16" s="79">
        <v>76.32424798994596</v>
      </c>
    </row>
    <row r="17" spans="3:8" ht="15">
      <c r="C17" s="78" t="s">
        <v>359</v>
      </c>
      <c r="D17" s="78" t="s">
        <v>355</v>
      </c>
      <c r="E17" s="80">
        <v>0.4010769337357769</v>
      </c>
      <c r="F17" s="80">
        <v>0.5207854662118119</v>
      </c>
      <c r="G17" s="85">
        <v>469</v>
      </c>
      <c r="H17" s="79">
        <v>19.345248260804222</v>
      </c>
    </row>
    <row r="18" spans="3:8" ht="15">
      <c r="C18" s="78" t="s">
        <v>360</v>
      </c>
      <c r="D18" s="78" t="s">
        <v>355</v>
      </c>
      <c r="E18" s="80">
        <v>0.44060298972666906</v>
      </c>
      <c r="F18" s="80">
        <v>0.5696337077278438</v>
      </c>
      <c r="G18" s="85">
        <v>431</v>
      </c>
      <c r="H18" s="79">
        <v>22.860558077978677</v>
      </c>
    </row>
    <row r="19" spans="3:8" ht="15">
      <c r="C19" s="78" t="s">
        <v>361</v>
      </c>
      <c r="D19" s="78" t="s">
        <v>353</v>
      </c>
      <c r="E19" s="80">
        <v>0.527909468605606</v>
      </c>
      <c r="F19" s="80">
        <v>0.670459090380619</v>
      </c>
      <c r="G19" s="85">
        <v>1004</v>
      </c>
      <c r="H19" s="79">
        <v>64.80385385635941</v>
      </c>
    </row>
    <row r="20" spans="3:8" ht="15">
      <c r="C20" s="78" t="s">
        <v>362</v>
      </c>
      <c r="D20" s="78" t="s">
        <v>353</v>
      </c>
      <c r="E20" s="80">
        <v>0.484619600426696</v>
      </c>
      <c r="F20" s="80">
        <v>0.687459827080854</v>
      </c>
      <c r="G20" s="85">
        <v>395</v>
      </c>
      <c r="H20" s="79">
        <v>27.20795369085087</v>
      </c>
    </row>
    <row r="21" spans="3:8" ht="15">
      <c r="C21" s="78" t="s">
        <v>363</v>
      </c>
      <c r="D21" s="78" t="s">
        <v>348</v>
      </c>
      <c r="E21" s="80">
        <v>0.3956721963234533</v>
      </c>
      <c r="F21" s="80">
        <v>0.6017590115184244</v>
      </c>
      <c r="G21" s="85">
        <v>302</v>
      </c>
      <c r="H21" s="79">
        <v>23.597588336506252</v>
      </c>
    </row>
    <row r="22" spans="3:8" ht="15">
      <c r="C22" s="78" t="s">
        <v>364</v>
      </c>
      <c r="D22" s="78" t="s">
        <v>348</v>
      </c>
      <c r="E22" s="80">
        <v>0.5252332906490967</v>
      </c>
      <c r="F22" s="80">
        <v>0.7532784824907376</v>
      </c>
      <c r="G22" s="85">
        <v>153</v>
      </c>
      <c r="H22" s="79">
        <v>17.74836034740253</v>
      </c>
    </row>
    <row r="23" spans="3:8" ht="15">
      <c r="C23" s="81" t="s">
        <v>365</v>
      </c>
      <c r="D23" s="81" t="s">
        <v>348</v>
      </c>
      <c r="E23" s="83">
        <v>0.32849093783001815</v>
      </c>
      <c r="F23" s="83">
        <v>0.6620896234595647</v>
      </c>
      <c r="G23" s="86">
        <v>175</v>
      </c>
      <c r="H23" s="82">
        <v>18.633817625053098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61.8515625" style="29" bestFit="1" customWidth="1"/>
    <col min="2" max="2" width="18.8515625" style="29" bestFit="1" customWidth="1"/>
    <col min="3" max="3" width="24.00390625" style="29" bestFit="1" customWidth="1"/>
    <col min="4" max="16384" width="9.140625" style="29" customWidth="1"/>
  </cols>
  <sheetData>
    <row r="1" ht="15">
      <c r="A1" s="30" t="s">
        <v>238</v>
      </c>
    </row>
    <row r="3" spans="1:3" ht="15">
      <c r="A3" s="39" t="s">
        <v>143</v>
      </c>
      <c r="B3" s="32" t="s">
        <v>88</v>
      </c>
      <c r="C3" s="33" t="s">
        <v>89</v>
      </c>
    </row>
    <row r="4" spans="1:3" ht="15">
      <c r="A4" s="78" t="s">
        <v>83</v>
      </c>
      <c r="B4" s="74">
        <v>8</v>
      </c>
      <c r="C4" s="42">
        <f aca="true" t="shared" si="0" ref="C4:C9">B4/$B$9</f>
        <v>0.1</v>
      </c>
    </row>
    <row r="5" spans="1:3" ht="15">
      <c r="A5" s="78" t="s">
        <v>84</v>
      </c>
      <c r="B5" s="74">
        <v>8</v>
      </c>
      <c r="C5" s="42">
        <f t="shared" si="0"/>
        <v>0.1</v>
      </c>
    </row>
    <row r="6" spans="1:3" ht="15">
      <c r="A6" s="78" t="s">
        <v>85</v>
      </c>
      <c r="B6" s="74">
        <v>63</v>
      </c>
      <c r="C6" s="42">
        <f t="shared" si="0"/>
        <v>0.7875</v>
      </c>
    </row>
    <row r="7" spans="1:3" ht="15">
      <c r="A7" s="78" t="s">
        <v>86</v>
      </c>
      <c r="B7" s="74">
        <v>1</v>
      </c>
      <c r="C7" s="42">
        <f t="shared" si="0"/>
        <v>0.0125</v>
      </c>
    </row>
    <row r="8" spans="1:3" ht="15">
      <c r="A8" s="78" t="s">
        <v>87</v>
      </c>
      <c r="B8" s="74">
        <v>0</v>
      </c>
      <c r="C8" s="42">
        <f t="shared" si="0"/>
        <v>0</v>
      </c>
    </row>
    <row r="9" spans="1:3" ht="15">
      <c r="A9" s="87" t="s">
        <v>0</v>
      </c>
      <c r="B9" s="88">
        <v>80</v>
      </c>
      <c r="C9" s="43">
        <f t="shared" si="0"/>
        <v>1</v>
      </c>
    </row>
    <row r="11" spans="1:3" ht="15">
      <c r="A11" s="39" t="s">
        <v>262</v>
      </c>
      <c r="B11" s="32" t="s">
        <v>88</v>
      </c>
      <c r="C11" s="33" t="s">
        <v>89</v>
      </c>
    </row>
    <row r="12" spans="1:3" ht="15">
      <c r="A12" s="78" t="s">
        <v>83</v>
      </c>
      <c r="B12" s="74">
        <v>8</v>
      </c>
      <c r="C12" s="42">
        <f aca="true" t="shared" si="1" ref="C12:C17">B12/$B$17</f>
        <v>0.10526315789473684</v>
      </c>
    </row>
    <row r="13" spans="1:3" ht="15">
      <c r="A13" s="78" t="s">
        <v>84</v>
      </c>
      <c r="B13" s="74">
        <v>11</v>
      </c>
      <c r="C13" s="42">
        <f t="shared" si="1"/>
        <v>0.14473684210526316</v>
      </c>
    </row>
    <row r="14" spans="1:3" ht="15">
      <c r="A14" s="78" t="s">
        <v>85</v>
      </c>
      <c r="B14" s="74">
        <v>52</v>
      </c>
      <c r="C14" s="42">
        <f t="shared" si="1"/>
        <v>0.6842105263157895</v>
      </c>
    </row>
    <row r="15" spans="1:3" ht="15">
      <c r="A15" s="78" t="s">
        <v>86</v>
      </c>
      <c r="B15" s="74">
        <v>4</v>
      </c>
      <c r="C15" s="42">
        <f t="shared" si="1"/>
        <v>0.05263157894736842</v>
      </c>
    </row>
    <row r="16" spans="1:3" ht="15">
      <c r="A16" s="78" t="s">
        <v>87</v>
      </c>
      <c r="B16" s="74">
        <v>1</v>
      </c>
      <c r="C16" s="42">
        <f t="shared" si="1"/>
        <v>0.013157894736842105</v>
      </c>
    </row>
    <row r="17" spans="1:3" ht="15">
      <c r="A17" s="87" t="s">
        <v>0</v>
      </c>
      <c r="B17" s="88">
        <v>76</v>
      </c>
      <c r="C17" s="43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Duong, Stephanie</dc:creator>
  <cp:keywords/>
  <dc:description/>
  <cp:lastModifiedBy>Jin, Jeff</cp:lastModifiedBy>
  <dcterms:created xsi:type="dcterms:W3CDTF">2019-08-28T22:44:41Z</dcterms:created>
  <dcterms:modified xsi:type="dcterms:W3CDTF">2020-09-09T01:05:21Z</dcterms:modified>
  <cp:category/>
  <cp:version/>
  <cp:contentType/>
  <cp:contentStatus/>
</cp:coreProperties>
</file>